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_Samšina\Desktop\POPLATKY\"/>
    </mc:Choice>
  </mc:AlternateContent>
  <xr:revisionPtr revIDLastSave="0" documentId="13_ncr:1_{3439E59B-9233-420D-9389-FE84A050DA72}" xr6:coauthVersionLast="47" xr6:coauthVersionMax="47" xr10:uidLastSave="{00000000-0000-0000-0000-000000000000}"/>
  <bookViews>
    <workbookView xWindow="435" yWindow="3615" windowWidth="15585" windowHeight="13290" activeTab="1" xr2:uid="{35E9B33F-890A-41E9-877F-2BE0DA495648}"/>
  </bookViews>
  <sheets>
    <sheet name="List1" sheetId="1" r:id="rId1"/>
    <sheet name="Lis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2" l="1"/>
  <c r="D47" i="2"/>
  <c r="C47" i="2"/>
  <c r="B47" i="2"/>
  <c r="F46" i="2"/>
  <c r="G46" i="2" s="1"/>
  <c r="F45" i="2"/>
  <c r="G45" i="2" s="1"/>
  <c r="F44" i="2"/>
  <c r="G44" i="2" s="1"/>
  <c r="F43" i="2"/>
  <c r="G43" i="2" s="1"/>
  <c r="F42" i="2"/>
  <c r="G42" i="2" s="1"/>
  <c r="F41" i="2"/>
  <c r="G41" i="2" s="1"/>
  <c r="F40" i="2"/>
  <c r="G40" i="2" s="1"/>
  <c r="F39" i="2"/>
  <c r="G39" i="2" s="1"/>
  <c r="F38" i="2"/>
  <c r="G38" i="2" s="1"/>
  <c r="F37" i="2"/>
  <c r="F36" i="2"/>
  <c r="F35" i="2"/>
  <c r="G35" i="2" s="1"/>
  <c r="F34" i="2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F10" i="2"/>
  <c r="G10" i="2" s="1"/>
  <c r="F9" i="2"/>
  <c r="G9" i="2" s="1"/>
  <c r="F8" i="2"/>
  <c r="G8" i="2" s="1"/>
  <c r="F7" i="2"/>
  <c r="G88" i="1"/>
  <c r="J87" i="1"/>
  <c r="E87" i="1"/>
  <c r="D87" i="1"/>
  <c r="C87" i="1"/>
  <c r="G86" i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G52" i="1"/>
  <c r="H52" i="1" s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G43" i="1"/>
  <c r="H43" i="1" s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G28" i="1"/>
  <c r="H28" i="1" s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F47" i="2" l="1"/>
  <c r="G47" i="2" s="1"/>
  <c r="G7" i="2"/>
  <c r="H87" i="1"/>
  <c r="G87" i="1"/>
</calcChain>
</file>

<file path=xl/sharedStrings.xml><?xml version="1.0" encoding="utf-8"?>
<sst xmlns="http://schemas.openxmlformats.org/spreadsheetml/2006/main" count="138" uniqueCount="131">
  <si>
    <t>Samšina 6/2024</t>
  </si>
  <si>
    <t>číslo účtu : 8227541/0100</t>
  </si>
  <si>
    <t>PŘÍJMENÍ</t>
  </si>
  <si>
    <t>STAV 11/2022</t>
  </si>
  <si>
    <t>STAV 6/2023</t>
  </si>
  <si>
    <t>STAV 11/2023</t>
  </si>
  <si>
    <t>STAV 6/2024</t>
  </si>
  <si>
    <t>SPOTŘEBA</t>
  </si>
  <si>
    <t>ČÁSTKA K ÚHRADĚ</t>
  </si>
  <si>
    <t>placeno</t>
  </si>
  <si>
    <t>Variabilní symbol</t>
  </si>
  <si>
    <t xml:space="preserve">Ambrož </t>
  </si>
  <si>
    <t>Bartoníček Lukáš</t>
  </si>
  <si>
    <t>Bauer František</t>
  </si>
  <si>
    <t>Bernatová Alena</t>
  </si>
  <si>
    <t>Bernat Jiří</t>
  </si>
  <si>
    <t>Bernat Lukáš</t>
  </si>
  <si>
    <t>Brusák Stanislav</t>
  </si>
  <si>
    <t xml:space="preserve">Bytovka </t>
  </si>
  <si>
    <t>Cimbál Milan</t>
  </si>
  <si>
    <t xml:space="preserve">Drbohlav František </t>
  </si>
  <si>
    <t xml:space="preserve">Dvořáková Radka, </t>
  </si>
  <si>
    <t>Fiala Milan</t>
  </si>
  <si>
    <t xml:space="preserve">Fohlerová Milada </t>
  </si>
  <si>
    <t>Folprechtová Eva</t>
  </si>
  <si>
    <t>Fryntová Šárka</t>
  </si>
  <si>
    <t xml:space="preserve">Greško Michal </t>
  </si>
  <si>
    <t>Havelková Jaroslava</t>
  </si>
  <si>
    <t>Helikar Jaromír</t>
  </si>
  <si>
    <t>Hlaváčková Eva</t>
  </si>
  <si>
    <t xml:space="preserve">Hovádek Jiří </t>
  </si>
  <si>
    <t xml:space="preserve">Hylmar </t>
  </si>
  <si>
    <t>Chládek</t>
  </si>
  <si>
    <t>Ernsten Hedvika</t>
  </si>
  <si>
    <t>Fuksová</t>
  </si>
  <si>
    <t xml:space="preserve">Jakubec </t>
  </si>
  <si>
    <t>Jandová</t>
  </si>
  <si>
    <t>Janovský František</t>
  </si>
  <si>
    <t xml:space="preserve">Jedlička Ladislav </t>
  </si>
  <si>
    <t>Jenček Lubor</t>
  </si>
  <si>
    <t xml:space="preserve">Karban Aleš </t>
  </si>
  <si>
    <t>Karban Jan</t>
  </si>
  <si>
    <t>Karban Josef</t>
  </si>
  <si>
    <t xml:space="preserve">Karban Miloš </t>
  </si>
  <si>
    <t xml:space="preserve">Knížek Jiří </t>
  </si>
  <si>
    <t>Kopřiva Miloš</t>
  </si>
  <si>
    <t>Kovanda Ladislav</t>
  </si>
  <si>
    <t>Krausová</t>
  </si>
  <si>
    <t>Kravín Samšina</t>
  </si>
  <si>
    <t>Krejčová Marie</t>
  </si>
  <si>
    <t xml:space="preserve">Krupička </t>
  </si>
  <si>
    <t>Kučerová Marie</t>
  </si>
  <si>
    <t>Kužel</t>
  </si>
  <si>
    <t>Kverek</t>
  </si>
  <si>
    <t>Laloušek</t>
  </si>
  <si>
    <t>Lhota Milan</t>
  </si>
  <si>
    <t>Maštálka Jaroslav</t>
  </si>
  <si>
    <t xml:space="preserve">Mizera Jan </t>
  </si>
  <si>
    <t xml:space="preserve">Nováček Jiří </t>
  </si>
  <si>
    <t xml:space="preserve">Paulů Josef </t>
  </si>
  <si>
    <t>Pažout Pavel</t>
  </si>
  <si>
    <t>Pažout Richard</t>
  </si>
  <si>
    <t xml:space="preserve">Peterka </t>
  </si>
  <si>
    <t>Ransdorfová</t>
  </si>
  <si>
    <t>Restaurace</t>
  </si>
  <si>
    <t>Spiwok</t>
  </si>
  <si>
    <t>Stránský Václav ml</t>
  </si>
  <si>
    <t>Stránský Václav st.</t>
  </si>
  <si>
    <t>Studený František</t>
  </si>
  <si>
    <t>Sudek Josef</t>
  </si>
  <si>
    <t>Svobodová Blanka</t>
  </si>
  <si>
    <t>Šedo</t>
  </si>
  <si>
    <t>Šittavanc</t>
  </si>
  <si>
    <t xml:space="preserve">Špígl Dan </t>
  </si>
  <si>
    <t xml:space="preserve">Štěrba Karel </t>
  </si>
  <si>
    <t>Šveda Martin</t>
  </si>
  <si>
    <t xml:space="preserve">Těšínský Miroslav </t>
  </si>
  <si>
    <t>Tupáček Vratislav</t>
  </si>
  <si>
    <t xml:space="preserve">Ulrich Miroslav </t>
  </si>
  <si>
    <t>Vajdlová</t>
  </si>
  <si>
    <t>Vaníček Lukáš</t>
  </si>
  <si>
    <t xml:space="preserve">Voda ml. </t>
  </si>
  <si>
    <t>Voda st.</t>
  </si>
  <si>
    <t>Zahrádková</t>
  </si>
  <si>
    <t>Zikmund Petr</t>
  </si>
  <si>
    <t>CELKEM</t>
  </si>
  <si>
    <t>PLHOV 12/2023</t>
  </si>
  <si>
    <t>STAV 12/2022</t>
  </si>
  <si>
    <t>STAV 12/2023</t>
  </si>
  <si>
    <t>Zaplaceno</t>
  </si>
  <si>
    <t>Bárta</t>
  </si>
  <si>
    <t>Bártko</t>
  </si>
  <si>
    <t>Burešová</t>
  </si>
  <si>
    <t>Coufal</t>
  </si>
  <si>
    <t>Doležal</t>
  </si>
  <si>
    <t>Douša</t>
  </si>
  <si>
    <t>Drapák</t>
  </si>
  <si>
    <t>Erben</t>
  </si>
  <si>
    <t>Frydrych</t>
  </si>
  <si>
    <t>Herman</t>
  </si>
  <si>
    <t>Hudec</t>
  </si>
  <si>
    <t>Hůlčik</t>
  </si>
  <si>
    <t>Jakubec L</t>
  </si>
  <si>
    <t>Jakubec Z</t>
  </si>
  <si>
    <t>Junková</t>
  </si>
  <si>
    <t>Junek ml</t>
  </si>
  <si>
    <t>Karban</t>
  </si>
  <si>
    <t>Kopča</t>
  </si>
  <si>
    <t>Kordíková</t>
  </si>
  <si>
    <t>Kotyzová</t>
  </si>
  <si>
    <t>Kratochvílová</t>
  </si>
  <si>
    <t>Žatečka</t>
  </si>
  <si>
    <t>Linhart</t>
  </si>
  <si>
    <t>Linhart nová st.</t>
  </si>
  <si>
    <t>Nechutová</t>
  </si>
  <si>
    <t>Nekvasil</t>
  </si>
  <si>
    <t>Novotný</t>
  </si>
  <si>
    <t>Ortová</t>
  </si>
  <si>
    <t>Mokrá</t>
  </si>
  <si>
    <t>Reitrová</t>
  </si>
  <si>
    <t>Rumlová</t>
  </si>
  <si>
    <t>Rychterová</t>
  </si>
  <si>
    <t>Slánský</t>
  </si>
  <si>
    <t>Symonová</t>
  </si>
  <si>
    <t>Šída</t>
  </si>
  <si>
    <t>Štětka</t>
  </si>
  <si>
    <t>Ulrichová</t>
  </si>
  <si>
    <t>Zich</t>
  </si>
  <si>
    <t>celkem</t>
  </si>
  <si>
    <t>ČÍSLO ÚČTU : 8227541/0100</t>
  </si>
  <si>
    <t>330-240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</si>
</sst>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theme="4" tint="0.3999755851924192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4" fontId="5" fillId="0" borderId="12" xfId="1" applyFont="1" applyBorder="1"/>
    <xf numFmtId="44" fontId="6" fillId="0" borderId="0" xfId="1" applyFont="1" applyBorder="1"/>
    <xf numFmtId="0" fontId="0" fillId="2" borderId="0" xfId="0" applyFill="1"/>
    <xf numFmtId="0" fontId="7" fillId="2" borderId="12" xfId="0" applyFont="1" applyFill="1" applyBorder="1"/>
    <xf numFmtId="0" fontId="0" fillId="2" borderId="12" xfId="0" applyFill="1" applyBorder="1"/>
    <xf numFmtId="0" fontId="8" fillId="0" borderId="0" xfId="0" applyFont="1"/>
    <xf numFmtId="0" fontId="8" fillId="0" borderId="12" xfId="0" applyFont="1" applyBorder="1"/>
    <xf numFmtId="0" fontId="9" fillId="0" borderId="10" xfId="0" applyFont="1" applyBorder="1"/>
    <xf numFmtId="0" fontId="9" fillId="0" borderId="0" xfId="0" applyFont="1"/>
    <xf numFmtId="0" fontId="9" fillId="0" borderId="11" xfId="0" applyFont="1" applyBorder="1"/>
    <xf numFmtId="0" fontId="7" fillId="0" borderId="12" xfId="0" applyFont="1" applyBorder="1"/>
    <xf numFmtId="17" fontId="6" fillId="0" borderId="0" xfId="1" applyNumberFormat="1" applyFont="1" applyBorder="1"/>
    <xf numFmtId="0" fontId="0" fillId="3" borderId="0" xfId="0" applyFill="1"/>
    <xf numFmtId="0" fontId="0" fillId="4" borderId="0" xfId="0" applyFill="1"/>
    <xf numFmtId="0" fontId="0" fillId="4" borderId="10" xfId="0" applyFill="1" applyBorder="1"/>
    <xf numFmtId="0" fontId="0" fillId="5" borderId="0" xfId="0" applyFill="1"/>
    <xf numFmtId="0" fontId="0" fillId="6" borderId="12" xfId="0" applyFill="1" applyBorder="1"/>
    <xf numFmtId="44" fontId="5" fillId="0" borderId="0" xfId="1" applyFont="1" applyBorder="1"/>
    <xf numFmtId="0" fontId="0" fillId="0" borderId="13" xfId="0" applyBorder="1"/>
    <xf numFmtId="0" fontId="10" fillId="0" borderId="10" xfId="0" applyFont="1" applyBorder="1"/>
    <xf numFmtId="0" fontId="10" fillId="0" borderId="0" xfId="0" applyFont="1"/>
    <xf numFmtId="0" fontId="2" fillId="0" borderId="0" xfId="0" applyFont="1"/>
    <xf numFmtId="0" fontId="10" fillId="0" borderId="13" xfId="0" applyFont="1" applyBorder="1"/>
    <xf numFmtId="0" fontId="0" fillId="0" borderId="14" xfId="0" applyBorder="1"/>
    <xf numFmtId="0" fontId="0" fillId="0" borderId="15" xfId="0" applyBorder="1"/>
    <xf numFmtId="0" fontId="3" fillId="2" borderId="0" xfId="0" applyFont="1" applyFill="1"/>
    <xf numFmtId="0" fontId="11" fillId="0" borderId="0" xfId="0" applyFont="1"/>
    <xf numFmtId="0" fontId="0" fillId="0" borderId="0" xfId="0" applyAlignment="1">
      <alignment wrapText="1"/>
    </xf>
    <xf numFmtId="44" fontId="12" fillId="0" borderId="0" xfId="1" applyFont="1"/>
    <xf numFmtId="0" fontId="13" fillId="0" borderId="0" xfId="0" applyFont="1"/>
    <xf numFmtId="0" fontId="14" fillId="0" borderId="0" xfId="0" applyFont="1"/>
    <xf numFmtId="0" fontId="7" fillId="0" borderId="12" xfId="0" applyFont="1" applyFill="1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67A2D-A809-4D67-BCC3-134A399971C0}">
  <dimension ref="A4:K88"/>
  <sheetViews>
    <sheetView topLeftCell="A67" workbookViewId="0">
      <selection activeCell="J37" sqref="J37"/>
    </sheetView>
  </sheetViews>
  <sheetFormatPr defaultRowHeight="15" x14ac:dyDescent="0.25"/>
  <cols>
    <col min="7" max="7" width="10.42578125" customWidth="1"/>
    <col min="8" max="8" width="14.5703125" customWidth="1"/>
    <col min="11" max="11" width="13.5703125" customWidth="1"/>
  </cols>
  <sheetData>
    <row r="4" spans="1:11" x14ac:dyDescent="0.25">
      <c r="A4" t="s">
        <v>0</v>
      </c>
    </row>
    <row r="5" spans="1:11" ht="26.25" x14ac:dyDescent="0.4">
      <c r="B5" s="1" t="s">
        <v>1</v>
      </c>
      <c r="C5" s="1"/>
      <c r="D5" s="1"/>
      <c r="E5" s="1"/>
      <c r="F5" s="1"/>
      <c r="G5" s="1"/>
    </row>
    <row r="6" spans="1:11" ht="15.75" thickBot="1" x14ac:dyDescent="0.3"/>
    <row r="7" spans="1:11" ht="45" x14ac:dyDescent="0.25">
      <c r="A7" s="2" t="s">
        <v>2</v>
      </c>
      <c r="B7" s="3"/>
      <c r="C7" s="4" t="s">
        <v>3</v>
      </c>
      <c r="D7" s="5" t="s">
        <v>4</v>
      </c>
      <c r="E7" s="6" t="s">
        <v>5</v>
      </c>
      <c r="F7" s="6" t="s">
        <v>6</v>
      </c>
      <c r="G7" s="3" t="s">
        <v>7</v>
      </c>
      <c r="H7" s="6" t="s">
        <v>8</v>
      </c>
      <c r="I7" s="7"/>
      <c r="J7" s="3" t="s">
        <v>9</v>
      </c>
      <c r="K7" s="6" t="s">
        <v>10</v>
      </c>
    </row>
    <row r="8" spans="1:11" ht="15.75" thickBot="1" x14ac:dyDescent="0.3">
      <c r="A8" s="8"/>
      <c r="B8" s="9"/>
      <c r="C8" s="10"/>
      <c r="D8" s="9"/>
      <c r="E8" s="11"/>
      <c r="F8" s="11"/>
      <c r="G8" s="9"/>
      <c r="H8" s="11"/>
      <c r="I8" s="9"/>
      <c r="J8" s="9"/>
      <c r="K8" s="11"/>
    </row>
    <row r="9" spans="1:11" x14ac:dyDescent="0.25">
      <c r="A9" s="12"/>
      <c r="C9" s="13"/>
      <c r="E9" s="14"/>
      <c r="F9" s="14"/>
      <c r="H9" s="14"/>
      <c r="K9" s="14"/>
    </row>
    <row r="10" spans="1:11" x14ac:dyDescent="0.25">
      <c r="A10" s="12"/>
      <c r="C10" s="13"/>
      <c r="E10" s="14"/>
      <c r="F10" s="14"/>
      <c r="H10" s="14"/>
      <c r="K10" s="14"/>
    </row>
    <row r="11" spans="1:11" x14ac:dyDescent="0.25">
      <c r="A11" s="12" t="s">
        <v>11</v>
      </c>
      <c r="C11" s="13">
        <v>417</v>
      </c>
      <c r="D11">
        <v>434</v>
      </c>
      <c r="E11" s="14">
        <v>462</v>
      </c>
      <c r="F11" s="14">
        <v>475</v>
      </c>
      <c r="G11">
        <f t="shared" ref="G11:G74" si="0">SUM(F11-E11)</f>
        <v>13</v>
      </c>
      <c r="H11" s="15">
        <f>SUM(G:G*25)</f>
        <v>325</v>
      </c>
      <c r="I11" s="16"/>
      <c r="K11" s="14">
        <v>2310010029</v>
      </c>
    </row>
    <row r="12" spans="1:11" x14ac:dyDescent="0.25">
      <c r="A12" s="12" t="s">
        <v>12</v>
      </c>
      <c r="C12" s="13">
        <v>65</v>
      </c>
      <c r="D12">
        <v>113</v>
      </c>
      <c r="E12" s="14">
        <v>150</v>
      </c>
      <c r="F12" s="14">
        <v>199</v>
      </c>
      <c r="G12">
        <f t="shared" si="0"/>
        <v>49</v>
      </c>
      <c r="H12" s="15">
        <f>SUM(G:G*25)</f>
        <v>1225</v>
      </c>
      <c r="I12" s="16"/>
      <c r="K12" s="14">
        <v>2310010081</v>
      </c>
    </row>
    <row r="13" spans="1:11" x14ac:dyDescent="0.25">
      <c r="A13" s="12" t="s">
        <v>13</v>
      </c>
      <c r="C13" s="13">
        <v>215</v>
      </c>
      <c r="D13">
        <v>244</v>
      </c>
      <c r="E13" s="14">
        <v>255</v>
      </c>
      <c r="F13" s="14">
        <v>267</v>
      </c>
      <c r="G13">
        <f t="shared" si="0"/>
        <v>12</v>
      </c>
      <c r="H13" s="15">
        <f>SUM(G:G*25)</f>
        <v>300</v>
      </c>
      <c r="I13" s="16"/>
      <c r="K13" s="14">
        <v>2310010044</v>
      </c>
    </row>
    <row r="14" spans="1:11" x14ac:dyDescent="0.25">
      <c r="A14" s="12" t="s">
        <v>14</v>
      </c>
      <c r="C14" s="13">
        <v>620</v>
      </c>
      <c r="D14">
        <v>638</v>
      </c>
      <c r="E14" s="14">
        <v>657</v>
      </c>
      <c r="F14" s="14">
        <v>678</v>
      </c>
      <c r="G14">
        <f t="shared" si="0"/>
        <v>21</v>
      </c>
      <c r="H14" s="15">
        <f>SUM(G:G*25)</f>
        <v>525</v>
      </c>
      <c r="I14" s="16"/>
      <c r="J14" s="17"/>
      <c r="K14" s="14">
        <v>2310010010</v>
      </c>
    </row>
    <row r="15" spans="1:11" x14ac:dyDescent="0.25">
      <c r="A15" s="12" t="s">
        <v>15</v>
      </c>
      <c r="C15" s="13">
        <v>2758</v>
      </c>
      <c r="D15">
        <v>2840</v>
      </c>
      <c r="E15" s="14">
        <v>2894</v>
      </c>
      <c r="F15" s="14">
        <v>2969</v>
      </c>
      <c r="G15">
        <f t="shared" si="0"/>
        <v>75</v>
      </c>
      <c r="H15" s="15">
        <f>SUM(G:G*25)</f>
        <v>1875</v>
      </c>
      <c r="I15" s="16"/>
      <c r="K15" s="14">
        <v>2310010047</v>
      </c>
    </row>
    <row r="16" spans="1:11" x14ac:dyDescent="0.25">
      <c r="A16" s="12" t="s">
        <v>16</v>
      </c>
      <c r="C16" s="13">
        <v>298</v>
      </c>
      <c r="D16">
        <v>379</v>
      </c>
      <c r="E16" s="14">
        <v>464</v>
      </c>
      <c r="F16" s="14">
        <v>572</v>
      </c>
      <c r="G16">
        <f t="shared" si="0"/>
        <v>108</v>
      </c>
      <c r="H16" s="15">
        <f>SUM(G:G*25)</f>
        <v>2700</v>
      </c>
      <c r="I16" s="16"/>
      <c r="K16" s="14">
        <v>2310010080</v>
      </c>
    </row>
    <row r="17" spans="1:11" x14ac:dyDescent="0.25">
      <c r="A17" s="12" t="s">
        <v>17</v>
      </c>
      <c r="C17" s="13">
        <v>10</v>
      </c>
      <c r="D17">
        <v>10</v>
      </c>
      <c r="E17" s="14">
        <v>10</v>
      </c>
      <c r="F17" s="14">
        <v>10</v>
      </c>
      <c r="G17">
        <f t="shared" si="0"/>
        <v>0</v>
      </c>
      <c r="H17" s="15">
        <f>SUM(G:G*25)</f>
        <v>0</v>
      </c>
      <c r="I17" s="16"/>
      <c r="K17" s="14">
        <v>2310010023</v>
      </c>
    </row>
    <row r="18" spans="1:11" x14ac:dyDescent="0.25">
      <c r="A18" s="12" t="s">
        <v>18</v>
      </c>
      <c r="C18" s="13">
        <v>4054</v>
      </c>
      <c r="D18">
        <v>4329</v>
      </c>
      <c r="E18" s="14">
        <v>4534</v>
      </c>
      <c r="F18" s="14">
        <v>4745</v>
      </c>
      <c r="G18">
        <f t="shared" si="0"/>
        <v>211</v>
      </c>
      <c r="H18" s="15">
        <f>SUM(G:G*25)</f>
        <v>5275</v>
      </c>
      <c r="I18" s="16"/>
      <c r="K18" s="14">
        <v>2310010018</v>
      </c>
    </row>
    <row r="19" spans="1:11" x14ac:dyDescent="0.25">
      <c r="A19" s="12" t="s">
        <v>19</v>
      </c>
      <c r="C19" s="13">
        <v>461</v>
      </c>
      <c r="D19">
        <v>514</v>
      </c>
      <c r="E19" s="18">
        <v>552</v>
      </c>
      <c r="F19" s="18">
        <v>602</v>
      </c>
      <c r="G19">
        <f t="shared" si="0"/>
        <v>50</v>
      </c>
      <c r="H19" s="15">
        <f>SUM(G:G*25)</f>
        <v>1250</v>
      </c>
      <c r="I19" s="16"/>
      <c r="K19" s="14">
        <v>2310040019</v>
      </c>
    </row>
    <row r="20" spans="1:11" x14ac:dyDescent="0.25">
      <c r="A20" s="12" t="s">
        <v>20</v>
      </c>
      <c r="C20" s="13">
        <v>1279</v>
      </c>
      <c r="D20">
        <v>1342</v>
      </c>
      <c r="E20" s="14">
        <v>1394</v>
      </c>
      <c r="F20" s="14">
        <v>1463</v>
      </c>
      <c r="G20">
        <f t="shared" si="0"/>
        <v>69</v>
      </c>
      <c r="H20" s="15">
        <f>SUM(G:G*25)</f>
        <v>1725</v>
      </c>
      <c r="I20" s="16"/>
      <c r="K20" s="14">
        <v>2310010063</v>
      </c>
    </row>
    <row r="21" spans="1:11" x14ac:dyDescent="0.25">
      <c r="A21" s="12" t="s">
        <v>21</v>
      </c>
      <c r="C21" s="13">
        <v>924</v>
      </c>
      <c r="D21">
        <v>1011</v>
      </c>
      <c r="E21" s="14">
        <v>1077</v>
      </c>
      <c r="F21" s="14">
        <v>1178</v>
      </c>
      <c r="G21">
        <f t="shared" si="0"/>
        <v>101</v>
      </c>
      <c r="H21" s="15">
        <f>SUM(G:G*25)</f>
        <v>2525</v>
      </c>
      <c r="I21" s="16"/>
      <c r="K21" s="14">
        <v>2310010078</v>
      </c>
    </row>
    <row r="22" spans="1:11" x14ac:dyDescent="0.25">
      <c r="A22" s="12" t="s">
        <v>22</v>
      </c>
      <c r="C22" s="13">
        <v>333</v>
      </c>
      <c r="D22">
        <v>333</v>
      </c>
      <c r="E22" s="14">
        <v>383</v>
      </c>
      <c r="F22" s="14">
        <v>383</v>
      </c>
      <c r="G22">
        <f t="shared" si="0"/>
        <v>0</v>
      </c>
      <c r="H22" s="15">
        <f>SUM(G:G*25)</f>
        <v>0</v>
      </c>
      <c r="I22" s="16"/>
      <c r="K22" s="14">
        <v>2310050028</v>
      </c>
    </row>
    <row r="23" spans="1:11" x14ac:dyDescent="0.25">
      <c r="A23" s="12" t="s">
        <v>23</v>
      </c>
      <c r="C23" s="13">
        <v>1085</v>
      </c>
      <c r="D23">
        <v>1162</v>
      </c>
      <c r="E23" s="14">
        <v>1220</v>
      </c>
      <c r="F23" s="14">
        <v>1298</v>
      </c>
      <c r="G23">
        <f t="shared" si="0"/>
        <v>78</v>
      </c>
      <c r="H23" s="15">
        <f>SUM(G:G*25)</f>
        <v>1950</v>
      </c>
      <c r="I23" s="16"/>
      <c r="K23" s="14">
        <v>2310010064</v>
      </c>
    </row>
    <row r="24" spans="1:11" x14ac:dyDescent="0.25">
      <c r="A24" s="12" t="s">
        <v>24</v>
      </c>
      <c r="C24" s="13">
        <v>337</v>
      </c>
      <c r="D24">
        <v>358</v>
      </c>
      <c r="E24" s="14">
        <v>394</v>
      </c>
      <c r="F24" s="14">
        <v>447</v>
      </c>
      <c r="G24">
        <f t="shared" si="0"/>
        <v>53</v>
      </c>
      <c r="H24" s="15">
        <f>SUM(G:G*25)</f>
        <v>1325</v>
      </c>
      <c r="I24" s="16"/>
      <c r="K24" s="14">
        <v>2310010003</v>
      </c>
    </row>
    <row r="25" spans="1:11" x14ac:dyDescent="0.25">
      <c r="A25" s="12" t="s">
        <v>25</v>
      </c>
      <c r="C25" s="13">
        <v>120</v>
      </c>
      <c r="D25">
        <v>124</v>
      </c>
      <c r="E25" s="14">
        <v>138</v>
      </c>
      <c r="F25" s="14">
        <v>148</v>
      </c>
      <c r="G25">
        <f t="shared" si="0"/>
        <v>10</v>
      </c>
      <c r="H25" s="15">
        <f>SUM(G:G*25)</f>
        <v>250</v>
      </c>
      <c r="I25" s="16"/>
      <c r="K25" s="14">
        <v>2310010013</v>
      </c>
    </row>
    <row r="26" spans="1:11" x14ac:dyDescent="0.25">
      <c r="A26" s="12" t="s">
        <v>26</v>
      </c>
      <c r="C26" s="13">
        <v>1890</v>
      </c>
      <c r="D26" s="17">
        <v>1997</v>
      </c>
      <c r="E26" s="19">
        <v>2022</v>
      </c>
      <c r="F26" s="19">
        <v>2100</v>
      </c>
      <c r="G26">
        <f t="shared" si="0"/>
        <v>78</v>
      </c>
      <c r="H26" s="15">
        <f>SUM(G:G*25)</f>
        <v>1950</v>
      </c>
      <c r="I26" s="16"/>
      <c r="K26" s="14">
        <v>2310010068</v>
      </c>
    </row>
    <row r="27" spans="1:11" x14ac:dyDescent="0.25">
      <c r="A27" s="12" t="s">
        <v>27</v>
      </c>
      <c r="C27" s="13">
        <v>279</v>
      </c>
      <c r="D27">
        <v>326</v>
      </c>
      <c r="E27" s="19">
        <v>369</v>
      </c>
      <c r="F27" s="19">
        <v>390</v>
      </c>
      <c r="G27">
        <f t="shared" si="0"/>
        <v>21</v>
      </c>
      <c r="H27" s="15">
        <f>SUM(G:G*25)</f>
        <v>525</v>
      </c>
      <c r="I27" s="16"/>
      <c r="J27" s="20"/>
      <c r="K27" s="14">
        <v>2310040012</v>
      </c>
    </row>
    <row r="28" spans="1:11" x14ac:dyDescent="0.25">
      <c r="A28" s="12" t="s">
        <v>28</v>
      </c>
      <c r="C28" s="13">
        <v>1067</v>
      </c>
      <c r="D28">
        <v>1148</v>
      </c>
      <c r="E28" s="14">
        <v>1200</v>
      </c>
      <c r="F28" s="25">
        <v>1250</v>
      </c>
      <c r="G28">
        <f t="shared" si="0"/>
        <v>50</v>
      </c>
      <c r="H28" s="15">
        <f>SUM(G:G*25)</f>
        <v>1250</v>
      </c>
      <c r="I28" s="16"/>
      <c r="K28" s="14">
        <v>2310010070</v>
      </c>
    </row>
    <row r="29" spans="1:11" x14ac:dyDescent="0.25">
      <c r="A29" s="12" t="s">
        <v>29</v>
      </c>
      <c r="C29" s="13"/>
      <c r="D29">
        <v>46</v>
      </c>
      <c r="E29" s="14">
        <v>46</v>
      </c>
      <c r="F29" s="14">
        <v>50</v>
      </c>
      <c r="G29">
        <f t="shared" si="0"/>
        <v>4</v>
      </c>
      <c r="H29" s="15">
        <f>SUM(G:G*25)</f>
        <v>100</v>
      </c>
      <c r="I29" s="16"/>
      <c r="K29" s="21">
        <v>23100400</v>
      </c>
    </row>
    <row r="30" spans="1:11" x14ac:dyDescent="0.25">
      <c r="A30" s="12" t="s">
        <v>30</v>
      </c>
      <c r="C30" s="13">
        <v>540</v>
      </c>
      <c r="D30">
        <v>567</v>
      </c>
      <c r="E30" s="14">
        <v>584</v>
      </c>
      <c r="F30" s="14">
        <v>618</v>
      </c>
      <c r="G30">
        <f t="shared" si="0"/>
        <v>34</v>
      </c>
      <c r="H30" s="15">
        <f>SUM(G:G*25)</f>
        <v>850</v>
      </c>
      <c r="I30" s="16"/>
      <c r="K30" s="14">
        <v>2310010050</v>
      </c>
    </row>
    <row r="31" spans="1:11" x14ac:dyDescent="0.25">
      <c r="A31" s="12" t="s">
        <v>31</v>
      </c>
      <c r="C31" s="13">
        <v>84</v>
      </c>
      <c r="D31">
        <v>86</v>
      </c>
      <c r="E31" s="14">
        <v>89</v>
      </c>
      <c r="F31" s="21">
        <v>89</v>
      </c>
      <c r="G31">
        <f t="shared" si="0"/>
        <v>0</v>
      </c>
      <c r="H31" s="15">
        <f>SUM(G:G*25)</f>
        <v>0</v>
      </c>
      <c r="I31" s="16"/>
      <c r="K31" s="14">
        <v>2310050030</v>
      </c>
    </row>
    <row r="32" spans="1:11" x14ac:dyDescent="0.25">
      <c r="A32" s="22" t="s">
        <v>32</v>
      </c>
      <c r="B32" s="23"/>
      <c r="C32" s="24">
        <v>43</v>
      </c>
      <c r="D32" s="23">
        <v>70</v>
      </c>
      <c r="E32" s="25">
        <v>100</v>
      </c>
      <c r="F32" s="25">
        <v>108</v>
      </c>
      <c r="G32">
        <f t="shared" si="0"/>
        <v>8</v>
      </c>
      <c r="H32" s="15">
        <f>SUM(G:G*25)</f>
        <v>200</v>
      </c>
      <c r="I32" s="26"/>
      <c r="J32" s="23"/>
      <c r="K32" s="14">
        <v>2310040003</v>
      </c>
    </row>
    <row r="33" spans="1:11" x14ac:dyDescent="0.25">
      <c r="A33" s="12" t="s">
        <v>33</v>
      </c>
      <c r="C33" s="13">
        <v>876</v>
      </c>
      <c r="D33">
        <v>950</v>
      </c>
      <c r="E33" s="19">
        <v>996</v>
      </c>
      <c r="F33" s="18">
        <v>1068</v>
      </c>
      <c r="G33">
        <f t="shared" si="0"/>
        <v>72</v>
      </c>
      <c r="H33" s="15">
        <f>SUM(G:G*25)</f>
        <v>1800</v>
      </c>
      <c r="I33" s="16"/>
      <c r="K33" s="14">
        <v>2310010049</v>
      </c>
    </row>
    <row r="34" spans="1:11" x14ac:dyDescent="0.25">
      <c r="A34" s="12" t="s">
        <v>34</v>
      </c>
      <c r="C34" s="13">
        <v>366</v>
      </c>
      <c r="D34">
        <v>366</v>
      </c>
      <c r="E34" s="14">
        <v>382</v>
      </c>
      <c r="F34" s="14">
        <v>382</v>
      </c>
      <c r="G34">
        <f t="shared" si="0"/>
        <v>0</v>
      </c>
      <c r="H34" s="15">
        <f>SUM(G:G*25)</f>
        <v>0</v>
      </c>
      <c r="I34" s="16"/>
      <c r="K34" s="14"/>
    </row>
    <row r="35" spans="1:11" x14ac:dyDescent="0.25">
      <c r="A35" s="12" t="s">
        <v>35</v>
      </c>
      <c r="C35" s="13">
        <v>255</v>
      </c>
      <c r="D35">
        <v>278</v>
      </c>
      <c r="E35" s="14">
        <v>298</v>
      </c>
      <c r="F35" s="14">
        <v>322</v>
      </c>
      <c r="G35">
        <f t="shared" si="0"/>
        <v>24</v>
      </c>
      <c r="H35" s="15">
        <f>SUM(G:G*25)</f>
        <v>600</v>
      </c>
      <c r="I35" s="16"/>
      <c r="K35" s="14">
        <v>2310010077</v>
      </c>
    </row>
    <row r="36" spans="1:11" x14ac:dyDescent="0.25">
      <c r="A36" s="12" t="s">
        <v>36</v>
      </c>
      <c r="C36" s="13">
        <v>40</v>
      </c>
      <c r="D36">
        <v>40</v>
      </c>
      <c r="E36" s="14">
        <v>40</v>
      </c>
      <c r="F36" s="14">
        <v>46</v>
      </c>
      <c r="G36">
        <f t="shared" si="0"/>
        <v>6</v>
      </c>
      <c r="H36" s="15">
        <f>SUM(G:G*25)</f>
        <v>150</v>
      </c>
      <c r="I36" s="16"/>
      <c r="K36" s="14">
        <v>2310050026</v>
      </c>
    </row>
    <row r="37" spans="1:11" x14ac:dyDescent="0.25">
      <c r="A37" s="12" t="s">
        <v>37</v>
      </c>
      <c r="C37" s="13">
        <v>393</v>
      </c>
      <c r="D37">
        <v>415</v>
      </c>
      <c r="E37" s="14">
        <v>453</v>
      </c>
      <c r="F37" s="14">
        <v>477</v>
      </c>
      <c r="G37">
        <f t="shared" si="0"/>
        <v>24</v>
      </c>
      <c r="H37" s="15">
        <f>SUM(G:G*25)</f>
        <v>600</v>
      </c>
      <c r="I37" s="16"/>
      <c r="K37" s="14">
        <v>2310010036</v>
      </c>
    </row>
    <row r="38" spans="1:11" x14ac:dyDescent="0.25">
      <c r="A38" s="12" t="s">
        <v>38</v>
      </c>
      <c r="C38" s="13">
        <v>641</v>
      </c>
      <c r="D38">
        <v>667</v>
      </c>
      <c r="E38" s="14">
        <v>697</v>
      </c>
      <c r="F38" s="14">
        <v>723</v>
      </c>
      <c r="G38">
        <f t="shared" si="0"/>
        <v>26</v>
      </c>
      <c r="H38" s="15">
        <f>SUM(G:G*25)</f>
        <v>650</v>
      </c>
      <c r="I38" s="16"/>
      <c r="K38" s="14">
        <v>2310030005</v>
      </c>
    </row>
    <row r="39" spans="1:11" x14ac:dyDescent="0.25">
      <c r="A39" s="12" t="s">
        <v>39</v>
      </c>
      <c r="C39" s="13"/>
      <c r="D39">
        <v>53</v>
      </c>
      <c r="E39" s="19">
        <v>87</v>
      </c>
      <c r="F39" s="19">
        <v>129</v>
      </c>
      <c r="G39">
        <f t="shared" si="0"/>
        <v>42</v>
      </c>
      <c r="H39" s="15">
        <f>SUM(G:G*25)</f>
        <v>1050</v>
      </c>
      <c r="I39" s="16"/>
      <c r="K39" s="14">
        <v>2310010082</v>
      </c>
    </row>
    <row r="40" spans="1:11" x14ac:dyDescent="0.25">
      <c r="A40" s="12" t="s">
        <v>40</v>
      </c>
      <c r="C40" s="13">
        <v>537</v>
      </c>
      <c r="D40">
        <v>583</v>
      </c>
      <c r="E40" s="14">
        <v>607</v>
      </c>
      <c r="F40" s="14">
        <v>651</v>
      </c>
      <c r="G40">
        <f t="shared" si="0"/>
        <v>44</v>
      </c>
      <c r="H40" s="15">
        <f>SUM(G:G*25)</f>
        <v>1100</v>
      </c>
      <c r="I40" s="16"/>
      <c r="K40" s="14">
        <v>2310010067</v>
      </c>
    </row>
    <row r="41" spans="1:11" x14ac:dyDescent="0.25">
      <c r="A41" s="12" t="s">
        <v>41</v>
      </c>
      <c r="C41" s="13">
        <v>1094</v>
      </c>
      <c r="D41">
        <v>1146</v>
      </c>
      <c r="E41" s="14">
        <v>1184</v>
      </c>
      <c r="F41" s="25">
        <v>1234</v>
      </c>
      <c r="G41">
        <f t="shared" si="0"/>
        <v>50</v>
      </c>
      <c r="H41" s="15">
        <f>SUM(G:G*25)</f>
        <v>1250</v>
      </c>
      <c r="I41" s="16"/>
      <c r="K41" s="14">
        <v>2310010058</v>
      </c>
    </row>
    <row r="42" spans="1:11" x14ac:dyDescent="0.25">
      <c r="A42" s="12" t="s">
        <v>42</v>
      </c>
      <c r="C42" s="13">
        <v>205</v>
      </c>
      <c r="D42">
        <v>210</v>
      </c>
      <c r="E42" s="14">
        <v>210</v>
      </c>
      <c r="F42" s="14">
        <v>220</v>
      </c>
      <c r="G42">
        <f t="shared" si="0"/>
        <v>10</v>
      </c>
      <c r="H42" s="15">
        <f>SUM(G:G*25)</f>
        <v>250</v>
      </c>
      <c r="I42" s="16"/>
      <c r="K42" s="14">
        <v>2310040013</v>
      </c>
    </row>
    <row r="43" spans="1:11" x14ac:dyDescent="0.25">
      <c r="A43" s="12" t="s">
        <v>43</v>
      </c>
      <c r="C43" s="13">
        <v>786</v>
      </c>
      <c r="D43" s="27">
        <v>840</v>
      </c>
      <c r="E43" s="19">
        <v>881</v>
      </c>
      <c r="F43" s="18">
        <v>933</v>
      </c>
      <c r="G43">
        <f t="shared" si="0"/>
        <v>52</v>
      </c>
      <c r="H43" s="15">
        <f>SUM(G:G*25)</f>
        <v>1300</v>
      </c>
      <c r="I43" s="16"/>
      <c r="K43" s="14">
        <v>2310010065</v>
      </c>
    </row>
    <row r="44" spans="1:11" x14ac:dyDescent="0.25">
      <c r="A44" s="12" t="s">
        <v>44</v>
      </c>
      <c r="C44" s="13">
        <v>1783</v>
      </c>
      <c r="D44">
        <v>1886</v>
      </c>
      <c r="E44" s="14">
        <v>1978</v>
      </c>
      <c r="F44" s="14">
        <v>2066</v>
      </c>
      <c r="G44">
        <f t="shared" si="0"/>
        <v>88</v>
      </c>
      <c r="H44" s="15">
        <f>SUM(G:G*25)</f>
        <v>2200</v>
      </c>
      <c r="I44" s="16"/>
      <c r="K44" s="14">
        <v>2310030004</v>
      </c>
    </row>
    <row r="45" spans="1:11" x14ac:dyDescent="0.25">
      <c r="A45" s="12" t="s">
        <v>45</v>
      </c>
      <c r="C45" s="13">
        <v>604</v>
      </c>
      <c r="D45">
        <v>639</v>
      </c>
      <c r="E45" s="14">
        <v>675</v>
      </c>
      <c r="F45" s="14">
        <v>707</v>
      </c>
      <c r="G45">
        <f t="shared" si="0"/>
        <v>32</v>
      </c>
      <c r="H45" s="15">
        <f>SUM(G:G*25)</f>
        <v>800</v>
      </c>
      <c r="I45" s="16"/>
      <c r="J45" s="20"/>
      <c r="K45" s="14">
        <v>2310010051</v>
      </c>
    </row>
    <row r="46" spans="1:11" x14ac:dyDescent="0.25">
      <c r="A46" s="12" t="s">
        <v>46</v>
      </c>
      <c r="C46" s="13">
        <v>711</v>
      </c>
      <c r="D46">
        <v>755</v>
      </c>
      <c r="E46" s="14">
        <v>792</v>
      </c>
      <c r="F46" s="14">
        <v>836</v>
      </c>
      <c r="G46">
        <f t="shared" si="0"/>
        <v>44</v>
      </c>
      <c r="H46" s="15">
        <f>SUM(G:G*25)</f>
        <v>1100</v>
      </c>
      <c r="I46" s="16"/>
      <c r="K46" s="14">
        <v>2310010024</v>
      </c>
    </row>
    <row r="47" spans="1:11" x14ac:dyDescent="0.25">
      <c r="A47" s="12" t="s">
        <v>47</v>
      </c>
      <c r="C47" s="13">
        <v>1873</v>
      </c>
      <c r="D47">
        <v>1988</v>
      </c>
      <c r="E47" s="14">
        <v>2080</v>
      </c>
      <c r="F47" s="14">
        <v>2194</v>
      </c>
      <c r="G47">
        <f t="shared" si="0"/>
        <v>114</v>
      </c>
      <c r="H47" s="15">
        <f>SUM(G:G*25)</f>
        <v>2850</v>
      </c>
      <c r="I47" s="16"/>
      <c r="K47" s="14">
        <v>2310010071</v>
      </c>
    </row>
    <row r="48" spans="1:11" x14ac:dyDescent="0.25">
      <c r="A48" s="12" t="s">
        <v>48</v>
      </c>
      <c r="C48" s="13">
        <v>61095</v>
      </c>
      <c r="D48">
        <v>63747</v>
      </c>
      <c r="E48" s="14">
        <v>66147</v>
      </c>
      <c r="F48" s="14">
        <v>68616</v>
      </c>
      <c r="G48">
        <f t="shared" si="0"/>
        <v>2469</v>
      </c>
      <c r="H48" s="15">
        <f>SUM(G:G*25)</f>
        <v>61725</v>
      </c>
      <c r="I48" s="16"/>
      <c r="K48" s="14"/>
    </row>
    <row r="49" spans="1:11" x14ac:dyDescent="0.25">
      <c r="A49" s="12" t="s">
        <v>49</v>
      </c>
      <c r="C49" s="13">
        <v>372</v>
      </c>
      <c r="D49">
        <v>414</v>
      </c>
      <c r="E49" s="14">
        <v>446</v>
      </c>
      <c r="F49" s="14">
        <v>483</v>
      </c>
      <c r="G49">
        <f t="shared" si="0"/>
        <v>37</v>
      </c>
      <c r="H49" s="15">
        <f>SUM(G:G*25)</f>
        <v>925</v>
      </c>
      <c r="I49" s="16"/>
      <c r="K49" s="14">
        <v>2310010005</v>
      </c>
    </row>
    <row r="50" spans="1:11" x14ac:dyDescent="0.25">
      <c r="A50" s="12" t="s">
        <v>50</v>
      </c>
      <c r="C50" s="13">
        <v>252</v>
      </c>
      <c r="D50">
        <v>262</v>
      </c>
      <c r="E50" s="14">
        <v>264</v>
      </c>
      <c r="F50" s="14">
        <v>273</v>
      </c>
      <c r="G50">
        <f t="shared" si="0"/>
        <v>9</v>
      </c>
      <c r="H50" s="15">
        <f>SUM(G:G*25)</f>
        <v>225</v>
      </c>
      <c r="I50" s="16"/>
      <c r="J50" s="20"/>
      <c r="K50" s="14">
        <v>2310010004</v>
      </c>
    </row>
    <row r="51" spans="1:11" x14ac:dyDescent="0.25">
      <c r="A51" s="12" t="s">
        <v>51</v>
      </c>
      <c r="C51" s="13">
        <v>1260</v>
      </c>
      <c r="D51">
        <v>1326</v>
      </c>
      <c r="E51" s="14">
        <v>1400</v>
      </c>
      <c r="F51" s="14">
        <v>1482</v>
      </c>
      <c r="G51">
        <f t="shared" si="0"/>
        <v>82</v>
      </c>
      <c r="H51" s="15">
        <f>SUM(G:G*25)</f>
        <v>2050</v>
      </c>
      <c r="I51" s="16"/>
      <c r="J51" s="40"/>
      <c r="K51" s="14">
        <v>2310010048</v>
      </c>
    </row>
    <row r="52" spans="1:11" x14ac:dyDescent="0.25">
      <c r="A52" s="29" t="s">
        <v>52</v>
      </c>
      <c r="C52" s="13">
        <v>160</v>
      </c>
      <c r="D52">
        <v>160</v>
      </c>
      <c r="E52" s="14">
        <v>160</v>
      </c>
      <c r="F52" s="14">
        <v>165</v>
      </c>
      <c r="G52">
        <f t="shared" si="0"/>
        <v>5</v>
      </c>
      <c r="H52" s="15">
        <f>SUM(G:G*25)</f>
        <v>125</v>
      </c>
      <c r="I52" s="16"/>
      <c r="K52" s="14">
        <v>2310010056</v>
      </c>
    </row>
    <row r="53" spans="1:11" x14ac:dyDescent="0.25">
      <c r="A53" s="12" t="s">
        <v>53</v>
      </c>
      <c r="C53" s="13">
        <v>1075</v>
      </c>
      <c r="D53">
        <v>1172</v>
      </c>
      <c r="E53" s="14">
        <v>1237</v>
      </c>
      <c r="F53" s="14">
        <v>1328</v>
      </c>
      <c r="G53">
        <f t="shared" si="0"/>
        <v>91</v>
      </c>
      <c r="H53" s="15">
        <f>SUM(G:G*25)</f>
        <v>2275</v>
      </c>
      <c r="I53" s="16"/>
      <c r="K53" s="14">
        <v>2310010012</v>
      </c>
    </row>
    <row r="54" spans="1:11" x14ac:dyDescent="0.25">
      <c r="A54" s="12" t="s">
        <v>54</v>
      </c>
      <c r="C54" s="13">
        <v>590</v>
      </c>
      <c r="D54">
        <v>608</v>
      </c>
      <c r="E54" s="14">
        <v>625</v>
      </c>
      <c r="F54" s="14">
        <v>642</v>
      </c>
      <c r="G54">
        <f t="shared" si="0"/>
        <v>17</v>
      </c>
      <c r="H54" s="15">
        <f>SUM(G:G*25)</f>
        <v>425</v>
      </c>
      <c r="I54" s="16"/>
      <c r="K54" s="14"/>
    </row>
    <row r="55" spans="1:11" x14ac:dyDescent="0.25">
      <c r="A55" s="12" t="s">
        <v>55</v>
      </c>
      <c r="C55" s="13">
        <v>938</v>
      </c>
      <c r="D55">
        <v>1007</v>
      </c>
      <c r="E55" s="14">
        <v>1047</v>
      </c>
      <c r="F55" s="14">
        <v>1101</v>
      </c>
      <c r="G55">
        <f t="shared" si="0"/>
        <v>54</v>
      </c>
      <c r="H55" s="15">
        <f>SUM(G:G*25)</f>
        <v>1350</v>
      </c>
      <c r="I55" s="16"/>
      <c r="K55" s="14">
        <v>2310010019</v>
      </c>
    </row>
    <row r="56" spans="1:11" x14ac:dyDescent="0.25">
      <c r="A56" s="12" t="s">
        <v>56</v>
      </c>
      <c r="C56" s="13">
        <v>1116</v>
      </c>
      <c r="D56">
        <v>1127</v>
      </c>
      <c r="E56" s="19">
        <v>1176</v>
      </c>
      <c r="F56" s="19">
        <v>1179</v>
      </c>
      <c r="G56">
        <f t="shared" si="0"/>
        <v>3</v>
      </c>
      <c r="H56" s="15">
        <f>SUM(G:G*25)</f>
        <v>75</v>
      </c>
      <c r="I56" s="16"/>
      <c r="K56" s="14">
        <v>2310050027</v>
      </c>
    </row>
    <row r="57" spans="1:11" x14ac:dyDescent="0.25">
      <c r="A57" s="12" t="s">
        <v>57</v>
      </c>
      <c r="C57" s="13">
        <v>939</v>
      </c>
      <c r="D57">
        <v>1034</v>
      </c>
      <c r="E57" s="14">
        <v>1094</v>
      </c>
      <c r="F57" s="14">
        <v>1165</v>
      </c>
      <c r="G57">
        <f t="shared" si="0"/>
        <v>71</v>
      </c>
      <c r="H57" s="15">
        <f>SUM(G:G*25)</f>
        <v>1775</v>
      </c>
      <c r="I57" s="16"/>
      <c r="K57" s="14">
        <v>2310010014</v>
      </c>
    </row>
    <row r="58" spans="1:11" x14ac:dyDescent="0.25">
      <c r="A58" s="12" t="s">
        <v>58</v>
      </c>
      <c r="C58" s="13">
        <v>1429</v>
      </c>
      <c r="D58">
        <v>1550</v>
      </c>
      <c r="E58" s="14">
        <v>1635</v>
      </c>
      <c r="F58" s="14">
        <v>1762</v>
      </c>
      <c r="G58">
        <f t="shared" si="0"/>
        <v>127</v>
      </c>
      <c r="H58" s="15">
        <f>SUM(G:G*25)</f>
        <v>3175</v>
      </c>
      <c r="I58" s="16"/>
      <c r="K58" s="14">
        <v>2310010031</v>
      </c>
    </row>
    <row r="59" spans="1:11" x14ac:dyDescent="0.25">
      <c r="A59" s="12" t="s">
        <v>59</v>
      </c>
      <c r="C59" s="13">
        <v>348</v>
      </c>
      <c r="D59">
        <v>370</v>
      </c>
      <c r="E59" s="14">
        <v>384</v>
      </c>
      <c r="F59" s="14">
        <v>405</v>
      </c>
      <c r="G59">
        <f t="shared" si="0"/>
        <v>21</v>
      </c>
      <c r="H59" s="15">
        <f>SUM(G:G*25)</f>
        <v>525</v>
      </c>
      <c r="I59" s="16"/>
      <c r="K59" s="14">
        <v>2310010062</v>
      </c>
    </row>
    <row r="60" spans="1:11" x14ac:dyDescent="0.25">
      <c r="A60" s="12" t="s">
        <v>60</v>
      </c>
      <c r="C60" s="13">
        <v>965</v>
      </c>
      <c r="D60">
        <v>1033</v>
      </c>
      <c r="E60" s="14">
        <v>1070</v>
      </c>
      <c r="F60" s="14">
        <v>1133</v>
      </c>
      <c r="G60">
        <f t="shared" si="0"/>
        <v>63</v>
      </c>
      <c r="H60" s="15">
        <f>SUM(G:G*25)</f>
        <v>1575</v>
      </c>
      <c r="I60" s="16"/>
      <c r="K60" s="14">
        <v>2310010020</v>
      </c>
    </row>
    <row r="61" spans="1:11" x14ac:dyDescent="0.25">
      <c r="A61" s="12" t="s">
        <v>61</v>
      </c>
      <c r="C61" s="13">
        <v>404</v>
      </c>
      <c r="D61">
        <v>404</v>
      </c>
      <c r="E61" s="14">
        <v>415</v>
      </c>
      <c r="F61" s="14">
        <v>415</v>
      </c>
      <c r="G61">
        <f t="shared" si="0"/>
        <v>0</v>
      </c>
      <c r="H61" s="15">
        <f>SUM(G:G*25)</f>
        <v>0</v>
      </c>
      <c r="I61" s="16"/>
      <c r="K61" s="14">
        <v>2310010040</v>
      </c>
    </row>
    <row r="62" spans="1:11" x14ac:dyDescent="0.25">
      <c r="A62" s="12" t="s">
        <v>62</v>
      </c>
      <c r="C62" s="13">
        <v>225</v>
      </c>
      <c r="D62">
        <v>230</v>
      </c>
      <c r="E62" s="14">
        <v>259</v>
      </c>
      <c r="F62" s="21">
        <v>259</v>
      </c>
      <c r="G62">
        <f t="shared" si="0"/>
        <v>0</v>
      </c>
      <c r="H62" s="15">
        <f>SUM(G:G*25)</f>
        <v>0</v>
      </c>
      <c r="I62" s="16"/>
      <c r="K62" s="14">
        <v>2310040002</v>
      </c>
    </row>
    <row r="63" spans="1:11" x14ac:dyDescent="0.25">
      <c r="A63" s="12" t="s">
        <v>63</v>
      </c>
      <c r="C63" s="13">
        <v>422</v>
      </c>
      <c r="D63">
        <v>442</v>
      </c>
      <c r="E63" s="19">
        <v>466</v>
      </c>
      <c r="F63" s="19">
        <v>503</v>
      </c>
      <c r="G63">
        <f t="shared" si="0"/>
        <v>37</v>
      </c>
      <c r="H63" s="15">
        <f>SUM(G:G*25)</f>
        <v>925</v>
      </c>
      <c r="I63" s="16"/>
      <c r="J63" s="40"/>
      <c r="K63" s="14">
        <v>2310040001</v>
      </c>
    </row>
    <row r="64" spans="1:11" x14ac:dyDescent="0.25">
      <c r="A64" s="12" t="s">
        <v>64</v>
      </c>
      <c r="C64" s="13">
        <v>942</v>
      </c>
      <c r="D64">
        <v>960</v>
      </c>
      <c r="E64" s="14">
        <v>974</v>
      </c>
      <c r="F64" s="14">
        <v>1007</v>
      </c>
      <c r="G64">
        <f t="shared" si="0"/>
        <v>33</v>
      </c>
      <c r="H64" s="15">
        <v>0</v>
      </c>
      <c r="I64" s="16"/>
      <c r="K64" s="14">
        <v>2310010002</v>
      </c>
    </row>
    <row r="65" spans="1:11" x14ac:dyDescent="0.25">
      <c r="A65" s="12" t="s">
        <v>65</v>
      </c>
      <c r="C65" s="13"/>
      <c r="E65" s="14"/>
      <c r="F65" s="14"/>
      <c r="G65">
        <f t="shared" si="0"/>
        <v>0</v>
      </c>
      <c r="H65" s="15">
        <f>SUM(G:G*25)</f>
        <v>0</v>
      </c>
      <c r="I65" s="16"/>
      <c r="K65" s="14">
        <v>2310010043</v>
      </c>
    </row>
    <row r="66" spans="1:11" x14ac:dyDescent="0.25">
      <c r="A66" s="12" t="s">
        <v>66</v>
      </c>
      <c r="C66" s="13">
        <v>1703</v>
      </c>
      <c r="D66">
        <v>1821</v>
      </c>
      <c r="E66" s="19">
        <v>1914</v>
      </c>
      <c r="F66" s="19">
        <v>2032</v>
      </c>
      <c r="G66">
        <f t="shared" si="0"/>
        <v>118</v>
      </c>
      <c r="H66" s="15">
        <f>SUM(G:G*25)</f>
        <v>2950</v>
      </c>
      <c r="I66" s="16"/>
      <c r="K66" s="14">
        <v>2310010069</v>
      </c>
    </row>
    <row r="67" spans="1:11" x14ac:dyDescent="0.25">
      <c r="A67" s="12" t="s">
        <v>67</v>
      </c>
      <c r="C67" s="13">
        <v>632</v>
      </c>
      <c r="D67">
        <v>699</v>
      </c>
      <c r="E67" s="19">
        <v>699</v>
      </c>
      <c r="F67" s="19">
        <v>726</v>
      </c>
      <c r="G67">
        <f t="shared" si="0"/>
        <v>27</v>
      </c>
      <c r="H67" s="15">
        <f>SUM(G:G*25)</f>
        <v>675</v>
      </c>
      <c r="I67" s="16"/>
      <c r="K67" s="14">
        <v>2310010060</v>
      </c>
    </row>
    <row r="68" spans="1:11" x14ac:dyDescent="0.25">
      <c r="A68" s="12" t="s">
        <v>68</v>
      </c>
      <c r="C68" s="13">
        <v>739</v>
      </c>
      <c r="D68">
        <v>772</v>
      </c>
      <c r="E68" s="14">
        <v>794</v>
      </c>
      <c r="F68" s="14">
        <v>821</v>
      </c>
      <c r="G68">
        <f t="shared" si="0"/>
        <v>27</v>
      </c>
      <c r="H68" s="15">
        <f>SUM(G:G*25)</f>
        <v>675</v>
      </c>
      <c r="I68" s="16"/>
      <c r="J68" s="20"/>
      <c r="K68" s="14">
        <v>2310010034</v>
      </c>
    </row>
    <row r="69" spans="1:11" x14ac:dyDescent="0.25">
      <c r="A69" s="12" t="s">
        <v>69</v>
      </c>
      <c r="C69" s="13">
        <v>735</v>
      </c>
      <c r="D69">
        <v>902</v>
      </c>
      <c r="E69" s="19">
        <v>1040</v>
      </c>
      <c r="F69" s="19">
        <v>1208</v>
      </c>
      <c r="G69">
        <f t="shared" si="0"/>
        <v>168</v>
      </c>
      <c r="H69" s="15">
        <f>SUM(G:G*25)</f>
        <v>4200</v>
      </c>
      <c r="I69" s="16"/>
      <c r="K69" s="14">
        <v>2310040005</v>
      </c>
    </row>
    <row r="70" spans="1:11" x14ac:dyDescent="0.25">
      <c r="A70" s="12" t="s">
        <v>70</v>
      </c>
      <c r="C70" s="13">
        <v>518</v>
      </c>
      <c r="D70">
        <v>518</v>
      </c>
      <c r="E70" s="14">
        <v>550</v>
      </c>
      <c r="F70" s="14">
        <v>550</v>
      </c>
      <c r="G70">
        <f t="shared" si="0"/>
        <v>0</v>
      </c>
      <c r="H70" s="15">
        <f>SUM(G:G*25)</f>
        <v>0</v>
      </c>
      <c r="I70" s="16"/>
      <c r="K70" s="14">
        <v>2310010039</v>
      </c>
    </row>
    <row r="71" spans="1:11" x14ac:dyDescent="0.25">
      <c r="A71" s="12" t="s">
        <v>71</v>
      </c>
      <c r="C71" s="13">
        <v>170</v>
      </c>
      <c r="D71">
        <v>178</v>
      </c>
      <c r="E71" s="14">
        <v>178</v>
      </c>
      <c r="F71" s="14">
        <v>194</v>
      </c>
      <c r="G71">
        <f t="shared" si="0"/>
        <v>16</v>
      </c>
      <c r="H71" s="15">
        <f>SUM(G:G*25)</f>
        <v>400</v>
      </c>
      <c r="I71" s="16"/>
      <c r="K71" s="14">
        <v>2310010011</v>
      </c>
    </row>
    <row r="72" spans="1:11" x14ac:dyDescent="0.25">
      <c r="A72" s="12" t="s">
        <v>72</v>
      </c>
      <c r="C72" s="13">
        <v>660</v>
      </c>
      <c r="D72">
        <v>683</v>
      </c>
      <c r="E72" s="14">
        <v>715</v>
      </c>
      <c r="F72" s="14">
        <v>740</v>
      </c>
      <c r="G72">
        <f t="shared" si="0"/>
        <v>25</v>
      </c>
      <c r="H72" s="15">
        <f>SUM(G:G*25)</f>
        <v>625</v>
      </c>
      <c r="I72" s="16"/>
      <c r="K72" s="14">
        <v>2310010072</v>
      </c>
    </row>
    <row r="73" spans="1:11" x14ac:dyDescent="0.25">
      <c r="A73" s="12" t="s">
        <v>73</v>
      </c>
      <c r="C73" s="13">
        <v>315</v>
      </c>
      <c r="D73">
        <v>377</v>
      </c>
      <c r="E73" s="14">
        <v>427</v>
      </c>
      <c r="F73" s="14">
        <v>484</v>
      </c>
      <c r="G73">
        <f t="shared" si="0"/>
        <v>57</v>
      </c>
      <c r="H73" s="15">
        <f>SUM(G:G*25)</f>
        <v>1425</v>
      </c>
      <c r="I73" s="16"/>
      <c r="K73" s="14">
        <v>2310030002</v>
      </c>
    </row>
    <row r="74" spans="1:11" x14ac:dyDescent="0.25">
      <c r="A74" s="12" t="s">
        <v>74</v>
      </c>
      <c r="C74" s="13">
        <v>153</v>
      </c>
      <c r="D74">
        <v>162</v>
      </c>
      <c r="E74" s="14">
        <v>162</v>
      </c>
      <c r="F74" s="14">
        <v>182</v>
      </c>
      <c r="G74">
        <f t="shared" si="0"/>
        <v>20</v>
      </c>
      <c r="H74" s="15">
        <f>SUM(G:G*25)</f>
        <v>500</v>
      </c>
      <c r="I74" s="16"/>
      <c r="K74" s="14">
        <v>2310040011</v>
      </c>
    </row>
    <row r="75" spans="1:11" x14ac:dyDescent="0.25">
      <c r="A75" s="12" t="s">
        <v>75</v>
      </c>
      <c r="C75" s="13">
        <v>518</v>
      </c>
      <c r="D75">
        <v>569</v>
      </c>
      <c r="E75" s="14">
        <v>620</v>
      </c>
      <c r="F75" s="14">
        <v>673</v>
      </c>
      <c r="G75">
        <f t="shared" ref="G75:G88" si="1">SUM(F75-E75)</f>
        <v>53</v>
      </c>
      <c r="H75" s="15">
        <f>SUM(G:G*25)</f>
        <v>1325</v>
      </c>
      <c r="I75" s="16"/>
      <c r="K75" s="14">
        <v>2310010075</v>
      </c>
    </row>
    <row r="76" spans="1:11" x14ac:dyDescent="0.25">
      <c r="A76" s="12" t="s">
        <v>76</v>
      </c>
      <c r="C76" s="13">
        <v>846</v>
      </c>
      <c r="D76">
        <v>874</v>
      </c>
      <c r="E76" s="14">
        <v>888</v>
      </c>
      <c r="F76" s="14">
        <v>904</v>
      </c>
      <c r="G76">
        <f t="shared" si="1"/>
        <v>16</v>
      </c>
      <c r="H76" s="15">
        <f>SUM(G:G*25)</f>
        <v>400</v>
      </c>
      <c r="I76" s="16"/>
      <c r="K76" s="14">
        <v>2310030003</v>
      </c>
    </row>
    <row r="77" spans="1:11" x14ac:dyDescent="0.25">
      <c r="A77" s="12" t="s">
        <v>77</v>
      </c>
      <c r="C77" s="13">
        <v>711</v>
      </c>
      <c r="D77">
        <v>737</v>
      </c>
      <c r="E77" s="19">
        <v>762</v>
      </c>
      <c r="F77" s="19">
        <v>786</v>
      </c>
      <c r="G77">
        <f t="shared" si="1"/>
        <v>24</v>
      </c>
      <c r="H77" s="15">
        <f>SUM(G:G*25)</f>
        <v>600</v>
      </c>
      <c r="I77" s="16"/>
      <c r="K77" s="14">
        <v>2310040015</v>
      </c>
    </row>
    <row r="78" spans="1:11" x14ac:dyDescent="0.25">
      <c r="A78" s="12" t="s">
        <v>78</v>
      </c>
      <c r="C78" s="13">
        <v>1779</v>
      </c>
      <c r="D78">
        <v>1879</v>
      </c>
      <c r="E78" s="14">
        <v>1972</v>
      </c>
      <c r="F78" s="14">
        <v>2093</v>
      </c>
      <c r="G78">
        <f t="shared" si="1"/>
        <v>121</v>
      </c>
      <c r="H78" s="15">
        <f>SUM(G:G*25)</f>
        <v>3025</v>
      </c>
      <c r="I78" s="16"/>
      <c r="K78" s="14">
        <v>2310010061</v>
      </c>
    </row>
    <row r="79" spans="1:11" x14ac:dyDescent="0.25">
      <c r="A79" s="12" t="s">
        <v>79</v>
      </c>
      <c r="C79" s="13">
        <v>1084</v>
      </c>
      <c r="D79">
        <v>1120</v>
      </c>
      <c r="E79" s="14">
        <v>1191</v>
      </c>
      <c r="F79" s="14">
        <v>1252</v>
      </c>
      <c r="G79">
        <f t="shared" si="1"/>
        <v>61</v>
      </c>
      <c r="H79" s="15">
        <f>SUM(G:G*25)</f>
        <v>1525</v>
      </c>
      <c r="I79" s="16"/>
      <c r="K79" s="14">
        <v>2310010007</v>
      </c>
    </row>
    <row r="80" spans="1:11" x14ac:dyDescent="0.25">
      <c r="A80" s="12" t="s">
        <v>80</v>
      </c>
      <c r="C80" s="13">
        <v>839</v>
      </c>
      <c r="D80">
        <v>906</v>
      </c>
      <c r="E80" s="14">
        <v>950</v>
      </c>
      <c r="F80" s="14">
        <v>1096</v>
      </c>
      <c r="G80">
        <f t="shared" si="1"/>
        <v>146</v>
      </c>
      <c r="H80" s="15">
        <f>SUM(G:G*25)</f>
        <v>3650</v>
      </c>
      <c r="I80" s="16"/>
      <c r="K80" s="14">
        <v>2310010074</v>
      </c>
    </row>
    <row r="81" spans="1:11" x14ac:dyDescent="0.25">
      <c r="A81" s="12" t="s">
        <v>81</v>
      </c>
      <c r="C81" s="13">
        <v>984</v>
      </c>
      <c r="D81">
        <v>994</v>
      </c>
      <c r="E81" s="14">
        <v>1010</v>
      </c>
      <c r="F81" s="14">
        <v>1014</v>
      </c>
      <c r="G81">
        <f t="shared" si="1"/>
        <v>4</v>
      </c>
      <c r="H81" s="15">
        <f>SUM(G:G*25)</f>
        <v>100</v>
      </c>
      <c r="I81" s="16"/>
      <c r="K81" s="14">
        <v>2310010066</v>
      </c>
    </row>
    <row r="82" spans="1:11" x14ac:dyDescent="0.25">
      <c r="A82" s="12" t="s">
        <v>82</v>
      </c>
      <c r="C82" s="13">
        <v>161</v>
      </c>
      <c r="D82">
        <v>176</v>
      </c>
      <c r="E82" s="14">
        <v>183</v>
      </c>
      <c r="F82" s="14">
        <v>183</v>
      </c>
      <c r="G82">
        <f t="shared" si="1"/>
        <v>0</v>
      </c>
      <c r="H82" s="15">
        <f>SUM(G:G*25)</f>
        <v>0</v>
      </c>
      <c r="I82" s="16"/>
      <c r="K82" s="14">
        <v>2310010006</v>
      </c>
    </row>
    <row r="83" spans="1:11" x14ac:dyDescent="0.25">
      <c r="A83" s="12" t="s">
        <v>83</v>
      </c>
      <c r="C83" s="13">
        <v>110</v>
      </c>
      <c r="D83" s="27">
        <v>130</v>
      </c>
      <c r="E83" s="31">
        <v>160</v>
      </c>
      <c r="F83" s="46">
        <v>177</v>
      </c>
      <c r="G83">
        <f t="shared" si="1"/>
        <v>17</v>
      </c>
      <c r="H83" s="15">
        <f>SUM(G:G*25)</f>
        <v>425</v>
      </c>
      <c r="I83" s="16"/>
      <c r="K83" s="14">
        <v>2310010073</v>
      </c>
    </row>
    <row r="84" spans="1:11" x14ac:dyDescent="0.25">
      <c r="A84" s="12" t="s">
        <v>84</v>
      </c>
      <c r="C84" s="13">
        <v>1235</v>
      </c>
      <c r="D84">
        <v>1299</v>
      </c>
      <c r="E84" s="14">
        <v>1346</v>
      </c>
      <c r="F84" s="14">
        <v>1417</v>
      </c>
      <c r="G84">
        <f t="shared" si="1"/>
        <v>71</v>
      </c>
      <c r="H84" s="15">
        <f>SUM(G:G*25)</f>
        <v>1775</v>
      </c>
      <c r="I84" s="16"/>
      <c r="J84" s="20"/>
      <c r="K84" s="14">
        <v>2310010016</v>
      </c>
    </row>
    <row r="85" spans="1:11" ht="15.75" thickBot="1" x14ac:dyDescent="0.3">
      <c r="A85" s="12"/>
      <c r="C85" s="13"/>
      <c r="E85" s="14"/>
      <c r="F85" s="14"/>
      <c r="G85">
        <f t="shared" si="1"/>
        <v>0</v>
      </c>
      <c r="H85" s="15">
        <f>SUM(G:G*25)</f>
        <v>0</v>
      </c>
      <c r="I85" s="32"/>
      <c r="K85" s="11"/>
    </row>
    <row r="86" spans="1:11" x14ac:dyDescent="0.25">
      <c r="A86" s="12"/>
      <c r="C86" s="13"/>
      <c r="E86" s="14"/>
      <c r="F86" s="14"/>
      <c r="G86">
        <f t="shared" si="1"/>
        <v>0</v>
      </c>
      <c r="K86" s="33"/>
    </row>
    <row r="87" spans="1:11" ht="21" x14ac:dyDescent="0.35">
      <c r="A87" s="34" t="s">
        <v>85</v>
      </c>
      <c r="B87" s="35"/>
      <c r="C87" s="13">
        <f>SUM(D11:D86)</f>
        <v>119529</v>
      </c>
      <c r="D87">
        <f>SUM(D11:D86)</f>
        <v>119529</v>
      </c>
      <c r="E87" s="14">
        <f>SUM(E11:E86)</f>
        <v>124714</v>
      </c>
      <c r="F87" s="14"/>
      <c r="G87">
        <f>SUM(G11:G86)</f>
        <v>5763</v>
      </c>
      <c r="H87" s="35">
        <f>SUM(H11:H86)</f>
        <v>143250</v>
      </c>
      <c r="I87" s="35"/>
      <c r="J87" s="36">
        <f>SUM(J8:J86)</f>
        <v>0</v>
      </c>
      <c r="K87" s="37"/>
    </row>
    <row r="88" spans="1:11" ht="15.75" thickBot="1" x14ac:dyDescent="0.3">
      <c r="A88" s="8"/>
      <c r="B88" s="9"/>
      <c r="C88" s="38"/>
      <c r="D88" s="9"/>
      <c r="E88" s="11"/>
      <c r="F88" s="11"/>
      <c r="G88">
        <f t="shared" si="1"/>
        <v>0</v>
      </c>
      <c r="H88" s="9"/>
      <c r="I88" s="9"/>
      <c r="J88" s="9"/>
      <c r="K88" s="39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0B2D3-A804-4AB3-B1EC-66D9F160F687}">
  <dimension ref="A2:J47"/>
  <sheetViews>
    <sheetView tabSelected="1" topLeftCell="A4" workbookViewId="0">
      <selection activeCell="G12" sqref="G12"/>
    </sheetView>
  </sheetViews>
  <sheetFormatPr defaultRowHeight="15" x14ac:dyDescent="0.25"/>
  <cols>
    <col min="1" max="1" width="11.140625" customWidth="1"/>
    <col min="6" max="6" width="10.5703125" customWidth="1"/>
    <col min="7" max="7" width="18.7109375" customWidth="1"/>
    <col min="8" max="8" width="13.42578125" customWidth="1"/>
    <col min="10" max="10" width="9.85546875" customWidth="1"/>
  </cols>
  <sheetData>
    <row r="2" spans="1:10" ht="18.75" x14ac:dyDescent="0.3">
      <c r="C2" s="45" t="s">
        <v>129</v>
      </c>
      <c r="D2" s="45"/>
      <c r="E2" s="45"/>
    </row>
    <row r="3" spans="1:10" ht="23.25" x14ac:dyDescent="0.35">
      <c r="A3" t="s">
        <v>86</v>
      </c>
      <c r="B3" s="41"/>
      <c r="C3" s="41"/>
      <c r="D3" s="41"/>
      <c r="E3" s="41"/>
    </row>
    <row r="5" spans="1:10" ht="45" x14ac:dyDescent="0.25">
      <c r="A5" t="s">
        <v>2</v>
      </c>
      <c r="B5" s="42" t="s">
        <v>87</v>
      </c>
      <c r="C5" s="42" t="s">
        <v>4</v>
      </c>
      <c r="D5" s="42" t="s">
        <v>88</v>
      </c>
      <c r="E5" s="42" t="s">
        <v>6</v>
      </c>
      <c r="F5" s="42" t="s">
        <v>7</v>
      </c>
      <c r="G5" s="42" t="s">
        <v>8</v>
      </c>
      <c r="H5" s="42" t="s">
        <v>10</v>
      </c>
      <c r="J5" s="42" t="s">
        <v>89</v>
      </c>
    </row>
    <row r="6" spans="1:10" x14ac:dyDescent="0.25">
      <c r="B6" s="42"/>
      <c r="C6" s="42"/>
      <c r="D6" s="42"/>
      <c r="E6" s="42"/>
      <c r="F6" s="42"/>
      <c r="G6" s="42"/>
      <c r="H6" s="42"/>
      <c r="I6" s="42"/>
    </row>
    <row r="7" spans="1:10" ht="18.75" x14ac:dyDescent="0.3">
      <c r="A7" t="s">
        <v>90</v>
      </c>
      <c r="B7">
        <v>133</v>
      </c>
      <c r="C7">
        <v>141</v>
      </c>
      <c r="D7">
        <v>156</v>
      </c>
      <c r="E7">
        <v>168</v>
      </c>
      <c r="F7">
        <f>SUM(E7-D7)</f>
        <v>12</v>
      </c>
      <c r="G7" s="43">
        <f t="shared" ref="G7:G47" si="0">SUM(F7*30)</f>
        <v>360</v>
      </c>
      <c r="H7">
        <v>2310020001</v>
      </c>
    </row>
    <row r="8" spans="1:10" ht="18.75" x14ac:dyDescent="0.3">
      <c r="A8" t="s">
        <v>91</v>
      </c>
      <c r="B8">
        <v>261</v>
      </c>
      <c r="C8">
        <v>299</v>
      </c>
      <c r="D8">
        <v>326</v>
      </c>
      <c r="E8">
        <v>363</v>
      </c>
      <c r="F8">
        <f t="shared" ref="F8:F46" si="1">SUM(E8-D8)</f>
        <v>37</v>
      </c>
      <c r="G8" s="43">
        <f t="shared" si="0"/>
        <v>1110</v>
      </c>
      <c r="H8">
        <v>2310020015</v>
      </c>
      <c r="J8" s="17"/>
    </row>
    <row r="9" spans="1:10" ht="18.75" x14ac:dyDescent="0.3">
      <c r="A9" t="s">
        <v>92</v>
      </c>
      <c r="B9">
        <v>108</v>
      </c>
      <c r="C9">
        <v>108</v>
      </c>
      <c r="D9">
        <v>110</v>
      </c>
      <c r="E9">
        <v>111</v>
      </c>
      <c r="F9">
        <f t="shared" si="1"/>
        <v>1</v>
      </c>
      <c r="G9" s="43">
        <f t="shared" si="0"/>
        <v>30</v>
      </c>
      <c r="H9">
        <v>2310020003</v>
      </c>
    </row>
    <row r="10" spans="1:10" ht="18.75" x14ac:dyDescent="0.3">
      <c r="A10" t="s">
        <v>93</v>
      </c>
      <c r="F10">
        <f t="shared" si="1"/>
        <v>0</v>
      </c>
      <c r="G10" s="43">
        <f t="shared" si="0"/>
        <v>0</v>
      </c>
    </row>
    <row r="11" spans="1:10" ht="18.75" x14ac:dyDescent="0.3">
      <c r="A11" t="s">
        <v>94</v>
      </c>
      <c r="B11">
        <v>111</v>
      </c>
      <c r="C11">
        <v>115</v>
      </c>
      <c r="D11">
        <v>123</v>
      </c>
      <c r="E11">
        <v>134</v>
      </c>
      <c r="F11">
        <f t="shared" si="1"/>
        <v>11</v>
      </c>
      <c r="G11" s="43">
        <v>90</v>
      </c>
      <c r="H11">
        <v>2310020060</v>
      </c>
      <c r="J11" t="s">
        <v>130</v>
      </c>
    </row>
    <row r="12" spans="1:10" ht="18.75" x14ac:dyDescent="0.3">
      <c r="A12" t="s">
        <v>95</v>
      </c>
      <c r="B12">
        <v>45</v>
      </c>
      <c r="C12">
        <v>47</v>
      </c>
      <c r="D12">
        <v>53</v>
      </c>
      <c r="E12" s="44">
        <v>53</v>
      </c>
      <c r="F12">
        <f t="shared" si="1"/>
        <v>0</v>
      </c>
      <c r="G12" s="43">
        <f t="shared" si="0"/>
        <v>0</v>
      </c>
      <c r="H12">
        <v>2310020043</v>
      </c>
    </row>
    <row r="13" spans="1:10" ht="18.75" x14ac:dyDescent="0.3">
      <c r="A13" t="s">
        <v>96</v>
      </c>
      <c r="F13">
        <f t="shared" si="1"/>
        <v>0</v>
      </c>
      <c r="G13" s="43">
        <f t="shared" si="0"/>
        <v>0</v>
      </c>
    </row>
    <row r="14" spans="1:10" ht="18.75" x14ac:dyDescent="0.3">
      <c r="A14" t="s">
        <v>97</v>
      </c>
      <c r="F14">
        <f t="shared" si="1"/>
        <v>0</v>
      </c>
      <c r="G14" s="43">
        <f t="shared" si="0"/>
        <v>0</v>
      </c>
    </row>
    <row r="15" spans="1:10" ht="18.75" x14ac:dyDescent="0.3">
      <c r="A15" t="s">
        <v>98</v>
      </c>
      <c r="B15">
        <v>33</v>
      </c>
      <c r="C15">
        <v>33</v>
      </c>
      <c r="D15">
        <v>33</v>
      </c>
      <c r="E15">
        <v>33</v>
      </c>
      <c r="F15">
        <f t="shared" si="1"/>
        <v>0</v>
      </c>
      <c r="G15" s="43">
        <f t="shared" si="0"/>
        <v>0</v>
      </c>
      <c r="H15">
        <v>2310020053</v>
      </c>
    </row>
    <row r="16" spans="1:10" ht="18.75" x14ac:dyDescent="0.3">
      <c r="A16" t="s">
        <v>99</v>
      </c>
      <c r="B16">
        <v>45</v>
      </c>
      <c r="C16">
        <v>60</v>
      </c>
      <c r="D16">
        <v>60</v>
      </c>
      <c r="E16">
        <v>60</v>
      </c>
      <c r="F16">
        <f t="shared" si="1"/>
        <v>0</v>
      </c>
      <c r="G16" s="43">
        <f t="shared" si="0"/>
        <v>0</v>
      </c>
      <c r="H16">
        <v>2310020032</v>
      </c>
    </row>
    <row r="17" spans="1:10" ht="18.75" x14ac:dyDescent="0.3">
      <c r="A17" t="s">
        <v>100</v>
      </c>
      <c r="F17">
        <f t="shared" si="1"/>
        <v>0</v>
      </c>
      <c r="G17" s="43">
        <f t="shared" si="0"/>
        <v>0</v>
      </c>
    </row>
    <row r="18" spans="1:10" ht="18.75" x14ac:dyDescent="0.3">
      <c r="A18" t="s">
        <v>101</v>
      </c>
      <c r="B18">
        <v>32</v>
      </c>
      <c r="C18">
        <v>40</v>
      </c>
      <c r="D18">
        <v>44</v>
      </c>
      <c r="E18">
        <v>45</v>
      </c>
      <c r="F18">
        <f t="shared" si="1"/>
        <v>1</v>
      </c>
      <c r="G18" s="43">
        <f t="shared" si="0"/>
        <v>30</v>
      </c>
      <c r="H18">
        <v>2310020024</v>
      </c>
    </row>
    <row r="19" spans="1:10" ht="18.75" x14ac:dyDescent="0.3">
      <c r="A19" t="s">
        <v>102</v>
      </c>
      <c r="B19">
        <v>77</v>
      </c>
      <c r="C19">
        <v>94</v>
      </c>
      <c r="D19">
        <v>94</v>
      </c>
      <c r="E19">
        <v>110</v>
      </c>
      <c r="F19">
        <f t="shared" si="1"/>
        <v>16</v>
      </c>
      <c r="G19" s="43">
        <f t="shared" si="0"/>
        <v>480</v>
      </c>
      <c r="H19">
        <v>2310020009</v>
      </c>
    </row>
    <row r="20" spans="1:10" ht="18.75" x14ac:dyDescent="0.3">
      <c r="A20" t="s">
        <v>103</v>
      </c>
      <c r="B20">
        <v>91</v>
      </c>
      <c r="C20">
        <v>95</v>
      </c>
      <c r="D20">
        <v>101</v>
      </c>
      <c r="E20">
        <v>117</v>
      </c>
      <c r="F20">
        <f t="shared" si="1"/>
        <v>16</v>
      </c>
      <c r="G20" s="43">
        <f t="shared" si="0"/>
        <v>480</v>
      </c>
      <c r="H20">
        <v>2310020061</v>
      </c>
    </row>
    <row r="21" spans="1:10" ht="18.75" x14ac:dyDescent="0.3">
      <c r="A21" t="s">
        <v>104</v>
      </c>
      <c r="B21">
        <v>722</v>
      </c>
      <c r="C21">
        <v>762</v>
      </c>
      <c r="D21">
        <v>791</v>
      </c>
      <c r="E21">
        <v>826</v>
      </c>
      <c r="F21">
        <f t="shared" si="1"/>
        <v>35</v>
      </c>
      <c r="G21" s="43">
        <f t="shared" si="0"/>
        <v>1050</v>
      </c>
      <c r="H21">
        <v>2310020016</v>
      </c>
    </row>
    <row r="22" spans="1:10" ht="18.75" x14ac:dyDescent="0.3">
      <c r="A22" t="s">
        <v>105</v>
      </c>
      <c r="B22">
        <v>136</v>
      </c>
      <c r="C22">
        <v>211</v>
      </c>
      <c r="D22">
        <v>252</v>
      </c>
      <c r="E22">
        <v>319</v>
      </c>
      <c r="F22">
        <f t="shared" si="1"/>
        <v>67</v>
      </c>
      <c r="G22" s="43">
        <f t="shared" si="0"/>
        <v>2010</v>
      </c>
      <c r="H22">
        <v>2310021058</v>
      </c>
    </row>
    <row r="23" spans="1:10" ht="18.75" x14ac:dyDescent="0.3">
      <c r="A23" t="s">
        <v>106</v>
      </c>
      <c r="B23">
        <v>794</v>
      </c>
      <c r="C23">
        <v>893</v>
      </c>
      <c r="D23">
        <v>964</v>
      </c>
      <c r="E23">
        <v>1074</v>
      </c>
      <c r="F23">
        <f t="shared" si="1"/>
        <v>110</v>
      </c>
      <c r="G23" s="43">
        <f t="shared" si="0"/>
        <v>3300</v>
      </c>
      <c r="H23">
        <v>2310020049</v>
      </c>
    </row>
    <row r="24" spans="1:10" ht="18.75" x14ac:dyDescent="0.3">
      <c r="A24" t="s">
        <v>107</v>
      </c>
      <c r="B24" s="28">
        <v>474</v>
      </c>
      <c r="C24">
        <v>486</v>
      </c>
      <c r="D24">
        <v>529</v>
      </c>
      <c r="E24">
        <v>584</v>
      </c>
      <c r="F24">
        <f t="shared" si="1"/>
        <v>55</v>
      </c>
      <c r="G24" s="43">
        <f t="shared" si="0"/>
        <v>1650</v>
      </c>
      <c r="H24">
        <v>2310020060</v>
      </c>
    </row>
    <row r="25" spans="1:10" ht="18.75" x14ac:dyDescent="0.3">
      <c r="A25" t="s">
        <v>108</v>
      </c>
      <c r="B25">
        <v>429</v>
      </c>
      <c r="C25">
        <v>445</v>
      </c>
      <c r="D25">
        <v>457</v>
      </c>
      <c r="E25">
        <v>475</v>
      </c>
      <c r="F25">
        <f t="shared" si="1"/>
        <v>18</v>
      </c>
      <c r="G25" s="43">
        <f t="shared" si="0"/>
        <v>540</v>
      </c>
      <c r="H25">
        <v>2310020044</v>
      </c>
      <c r="J25" s="17"/>
    </row>
    <row r="26" spans="1:10" ht="18.75" x14ac:dyDescent="0.3">
      <c r="A26" t="s">
        <v>109</v>
      </c>
      <c r="B26">
        <v>198</v>
      </c>
      <c r="C26">
        <v>220</v>
      </c>
      <c r="D26">
        <v>248</v>
      </c>
      <c r="E26" s="44">
        <v>248</v>
      </c>
      <c r="F26">
        <f t="shared" si="1"/>
        <v>0</v>
      </c>
      <c r="G26" s="43">
        <f t="shared" si="0"/>
        <v>0</v>
      </c>
      <c r="H26">
        <v>2310020020</v>
      </c>
    </row>
    <row r="27" spans="1:10" ht="18.75" x14ac:dyDescent="0.3">
      <c r="A27" t="s">
        <v>110</v>
      </c>
      <c r="B27">
        <v>0</v>
      </c>
      <c r="C27">
        <v>0</v>
      </c>
      <c r="D27">
        <v>0</v>
      </c>
      <c r="E27">
        <v>2</v>
      </c>
      <c r="F27">
        <f t="shared" si="1"/>
        <v>2</v>
      </c>
      <c r="G27" s="43">
        <v>50</v>
      </c>
      <c r="H27">
        <v>2310020100</v>
      </c>
    </row>
    <row r="28" spans="1:10" ht="18.75" x14ac:dyDescent="0.3">
      <c r="A28" t="s">
        <v>111</v>
      </c>
      <c r="B28">
        <v>2</v>
      </c>
      <c r="C28">
        <v>2</v>
      </c>
      <c r="D28">
        <v>2</v>
      </c>
      <c r="E28">
        <v>2</v>
      </c>
      <c r="F28">
        <f t="shared" si="1"/>
        <v>0</v>
      </c>
      <c r="G28" s="43">
        <f t="shared" si="0"/>
        <v>0</v>
      </c>
      <c r="H28">
        <v>2310020101</v>
      </c>
    </row>
    <row r="29" spans="1:10" ht="18.75" x14ac:dyDescent="0.3">
      <c r="A29" t="s">
        <v>112</v>
      </c>
      <c r="B29">
        <v>607</v>
      </c>
      <c r="C29">
        <v>666</v>
      </c>
      <c r="D29">
        <v>668</v>
      </c>
      <c r="E29">
        <v>672</v>
      </c>
      <c r="F29">
        <f t="shared" si="1"/>
        <v>4</v>
      </c>
      <c r="G29" s="43">
        <f t="shared" si="0"/>
        <v>120</v>
      </c>
      <c r="H29">
        <v>2310020055</v>
      </c>
    </row>
    <row r="30" spans="1:10" ht="18.75" x14ac:dyDescent="0.3">
      <c r="A30" t="s">
        <v>113</v>
      </c>
      <c r="C30">
        <v>19</v>
      </c>
      <c r="D30">
        <v>76</v>
      </c>
      <c r="E30">
        <v>152</v>
      </c>
      <c r="F30">
        <f t="shared" si="1"/>
        <v>76</v>
      </c>
      <c r="G30" s="43">
        <f t="shared" si="0"/>
        <v>2280</v>
      </c>
    </row>
    <row r="31" spans="1:10" ht="18.75" x14ac:dyDescent="0.3">
      <c r="A31" t="s">
        <v>114</v>
      </c>
      <c r="B31">
        <v>13</v>
      </c>
      <c r="C31">
        <v>13</v>
      </c>
      <c r="D31">
        <v>13</v>
      </c>
      <c r="E31">
        <v>22</v>
      </c>
      <c r="F31">
        <f t="shared" si="1"/>
        <v>9</v>
      </c>
      <c r="G31" s="43">
        <f t="shared" si="0"/>
        <v>270</v>
      </c>
      <c r="H31">
        <v>2310020005</v>
      </c>
    </row>
    <row r="32" spans="1:10" ht="18.75" x14ac:dyDescent="0.3">
      <c r="A32" t="s">
        <v>115</v>
      </c>
      <c r="B32">
        <v>654</v>
      </c>
      <c r="C32">
        <v>691</v>
      </c>
      <c r="D32">
        <v>785</v>
      </c>
      <c r="E32">
        <v>824</v>
      </c>
      <c r="F32">
        <f t="shared" si="1"/>
        <v>39</v>
      </c>
      <c r="G32" s="43">
        <f t="shared" si="0"/>
        <v>1170</v>
      </c>
      <c r="H32">
        <v>2310020051</v>
      </c>
    </row>
    <row r="33" spans="1:10" ht="18.75" x14ac:dyDescent="0.3">
      <c r="A33" t="s">
        <v>116</v>
      </c>
      <c r="B33">
        <v>143</v>
      </c>
      <c r="C33">
        <v>147</v>
      </c>
      <c r="D33">
        <v>162</v>
      </c>
      <c r="E33">
        <v>163</v>
      </c>
      <c r="F33">
        <f t="shared" si="1"/>
        <v>1</v>
      </c>
      <c r="G33" s="43">
        <f t="shared" si="0"/>
        <v>30</v>
      </c>
      <c r="H33">
        <v>2310020004</v>
      </c>
      <c r="J33" s="30"/>
    </row>
    <row r="34" spans="1:10" ht="18.75" x14ac:dyDescent="0.3">
      <c r="A34" t="s">
        <v>117</v>
      </c>
      <c r="B34">
        <v>4</v>
      </c>
      <c r="C34">
        <v>4</v>
      </c>
      <c r="D34">
        <v>4</v>
      </c>
      <c r="E34">
        <v>5</v>
      </c>
      <c r="F34">
        <f t="shared" si="1"/>
        <v>1</v>
      </c>
      <c r="G34" s="43">
        <v>25</v>
      </c>
      <c r="H34">
        <v>2310020011</v>
      </c>
    </row>
    <row r="35" spans="1:10" ht="18.75" x14ac:dyDescent="0.3">
      <c r="A35" t="s">
        <v>118</v>
      </c>
      <c r="B35">
        <v>103</v>
      </c>
      <c r="C35">
        <v>128</v>
      </c>
      <c r="D35">
        <v>167</v>
      </c>
      <c r="E35">
        <v>187</v>
      </c>
      <c r="F35">
        <f t="shared" si="1"/>
        <v>20</v>
      </c>
      <c r="G35" s="43">
        <f t="shared" si="0"/>
        <v>600</v>
      </c>
      <c r="H35">
        <v>2310020022</v>
      </c>
    </row>
    <row r="36" spans="1:10" ht="18.75" x14ac:dyDescent="0.3">
      <c r="A36" t="s">
        <v>119</v>
      </c>
      <c r="B36">
        <v>8</v>
      </c>
      <c r="C36">
        <v>8</v>
      </c>
      <c r="D36">
        <v>8</v>
      </c>
      <c r="E36">
        <v>10</v>
      </c>
      <c r="F36">
        <f t="shared" si="1"/>
        <v>2</v>
      </c>
      <c r="G36" s="43">
        <v>60</v>
      </c>
      <c r="H36">
        <v>2310020010</v>
      </c>
    </row>
    <row r="37" spans="1:10" ht="18.75" x14ac:dyDescent="0.3">
      <c r="A37" t="s">
        <v>120</v>
      </c>
      <c r="B37">
        <v>832</v>
      </c>
      <c r="C37">
        <v>900</v>
      </c>
      <c r="D37">
        <v>911</v>
      </c>
      <c r="E37">
        <v>1094</v>
      </c>
      <c r="F37">
        <f t="shared" si="1"/>
        <v>183</v>
      </c>
      <c r="G37" s="43">
        <v>5495</v>
      </c>
      <c r="H37">
        <v>2310020056</v>
      </c>
    </row>
    <row r="38" spans="1:10" ht="18.75" x14ac:dyDescent="0.3">
      <c r="A38" t="s">
        <v>121</v>
      </c>
      <c r="B38">
        <v>466</v>
      </c>
      <c r="C38">
        <v>512</v>
      </c>
      <c r="D38">
        <v>541</v>
      </c>
      <c r="E38">
        <v>583</v>
      </c>
      <c r="F38">
        <f t="shared" si="1"/>
        <v>42</v>
      </c>
      <c r="G38" s="43">
        <f t="shared" si="0"/>
        <v>1260</v>
      </c>
      <c r="H38">
        <v>2310020014</v>
      </c>
    </row>
    <row r="39" spans="1:10" ht="18.75" x14ac:dyDescent="0.3">
      <c r="A39" t="s">
        <v>122</v>
      </c>
      <c r="B39">
        <v>22</v>
      </c>
      <c r="C39">
        <v>22</v>
      </c>
      <c r="D39">
        <v>29</v>
      </c>
      <c r="E39">
        <v>29</v>
      </c>
      <c r="F39">
        <f t="shared" si="1"/>
        <v>0</v>
      </c>
      <c r="G39" s="43">
        <f t="shared" si="0"/>
        <v>0</v>
      </c>
      <c r="H39">
        <v>2310020017</v>
      </c>
    </row>
    <row r="40" spans="1:10" ht="18.75" x14ac:dyDescent="0.3">
      <c r="A40" t="s">
        <v>123</v>
      </c>
      <c r="B40">
        <v>110</v>
      </c>
      <c r="C40">
        <v>112</v>
      </c>
      <c r="D40">
        <v>112</v>
      </c>
      <c r="E40" s="44">
        <v>112</v>
      </c>
      <c r="F40">
        <f t="shared" si="1"/>
        <v>0</v>
      </c>
      <c r="G40" s="43">
        <f t="shared" si="0"/>
        <v>0</v>
      </c>
      <c r="H40">
        <v>2310020054</v>
      </c>
    </row>
    <row r="41" spans="1:10" ht="18.75" x14ac:dyDescent="0.3">
      <c r="A41" t="s">
        <v>123</v>
      </c>
      <c r="B41">
        <v>7</v>
      </c>
      <c r="C41">
        <v>7</v>
      </c>
      <c r="D41">
        <v>7</v>
      </c>
      <c r="E41">
        <v>7</v>
      </c>
      <c r="F41">
        <f t="shared" si="1"/>
        <v>0</v>
      </c>
      <c r="G41" s="43">
        <f t="shared" si="0"/>
        <v>0</v>
      </c>
      <c r="H41">
        <v>2310020054</v>
      </c>
    </row>
    <row r="42" spans="1:10" ht="18.75" x14ac:dyDescent="0.3">
      <c r="A42" t="s">
        <v>124</v>
      </c>
      <c r="B42">
        <v>584</v>
      </c>
      <c r="C42">
        <v>708</v>
      </c>
      <c r="D42">
        <v>795</v>
      </c>
      <c r="E42">
        <v>917</v>
      </c>
      <c r="F42">
        <f t="shared" si="1"/>
        <v>122</v>
      </c>
      <c r="G42" s="43">
        <f t="shared" si="0"/>
        <v>3660</v>
      </c>
      <c r="H42">
        <v>2310020057</v>
      </c>
    </row>
    <row r="43" spans="1:10" ht="18.75" x14ac:dyDescent="0.3">
      <c r="A43" t="s">
        <v>125</v>
      </c>
      <c r="B43">
        <v>157</v>
      </c>
      <c r="C43">
        <v>177</v>
      </c>
      <c r="D43">
        <v>211</v>
      </c>
      <c r="E43">
        <v>224</v>
      </c>
      <c r="F43">
        <f t="shared" si="1"/>
        <v>13</v>
      </c>
      <c r="G43" s="43">
        <f t="shared" si="0"/>
        <v>390</v>
      </c>
      <c r="H43">
        <v>2310020036</v>
      </c>
    </row>
    <row r="44" spans="1:10" ht="18.75" x14ac:dyDescent="0.3">
      <c r="A44" t="s">
        <v>126</v>
      </c>
      <c r="F44">
        <f t="shared" si="1"/>
        <v>0</v>
      </c>
      <c r="G44" s="43">
        <f t="shared" si="0"/>
        <v>0</v>
      </c>
    </row>
    <row r="45" spans="1:10" ht="18.75" x14ac:dyDescent="0.3">
      <c r="A45" t="s">
        <v>127</v>
      </c>
      <c r="C45">
        <v>16</v>
      </c>
      <c r="D45">
        <v>32</v>
      </c>
      <c r="E45">
        <v>69</v>
      </c>
      <c r="F45">
        <f t="shared" si="1"/>
        <v>37</v>
      </c>
      <c r="G45" s="43">
        <f t="shared" si="0"/>
        <v>1110</v>
      </c>
      <c r="H45">
        <v>2310020072</v>
      </c>
    </row>
    <row r="46" spans="1:10" ht="18.75" x14ac:dyDescent="0.3">
      <c r="F46">
        <f t="shared" si="1"/>
        <v>0</v>
      </c>
      <c r="G46" s="43">
        <f t="shared" si="0"/>
        <v>0</v>
      </c>
    </row>
    <row r="47" spans="1:10" ht="18.75" x14ac:dyDescent="0.3">
      <c r="A47" t="s">
        <v>128</v>
      </c>
      <c r="B47">
        <f>SUM(B7:B46)</f>
        <v>7401</v>
      </c>
      <c r="C47">
        <f>SUM(C7:C46)</f>
        <v>8181</v>
      </c>
      <c r="D47">
        <f>SUM(D7:D46)</f>
        <v>8864</v>
      </c>
      <c r="F47">
        <f>SUM(F7:F45)</f>
        <v>930</v>
      </c>
      <c r="G47" s="43">
        <f t="shared" si="0"/>
        <v>27900</v>
      </c>
      <c r="J47">
        <f>SUM(J7:J46)</f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Obec_Samšina</dc:creator>
  <cp:lastModifiedBy>Obec_Samšina</cp:lastModifiedBy>
  <cp:lastPrinted>2024-07-03T08:39:44Z</cp:lastPrinted>
  <dcterms:created xsi:type="dcterms:W3CDTF">2024-06-25T07:41:40Z</dcterms:created>
  <dcterms:modified xsi:type="dcterms:W3CDTF">2024-07-11T10:59:50Z</dcterms:modified>
</cp:coreProperties>
</file>